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80"/>
  </bookViews>
  <sheets>
    <sheet name="测评数据" sheetId="1" r:id="rId1"/>
    <sheet name="农副产品测评" sheetId="10" state="hidden" r:id="rId2"/>
  </sheets>
  <definedNames>
    <definedName name="_xlnm._FilterDatabase" localSheetId="0" hidden="1">测评数据!$A$3:$D$1995</definedName>
    <definedName name="_xlnm._FilterDatabase" localSheetId="1" hidden="1">农副产品测评!$A$3:$AC$153</definedName>
    <definedName name="_xlnm.Print_Titles" localSheetId="0">测评数据!$3:$3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<sst xmlns="http://schemas.openxmlformats.org/spreadsheetml/2006/main" count="6684" uniqueCount="2241">
  <si>
    <t>附件：</t>
  </si>
  <si>
    <r>
      <rPr>
        <sz val="16"/>
        <rFont val="方正小标宋简体"/>
        <charset val="134"/>
      </rPr>
      <t>合肥市金融支持</t>
    </r>
    <r>
      <rPr>
        <sz val="16"/>
        <rFont val="Times New Roman"/>
        <charset val="134"/>
      </rPr>
      <t>“</t>
    </r>
    <r>
      <rPr>
        <sz val="16"/>
        <rFont val="方正小标宋简体"/>
        <charset val="134"/>
      </rPr>
      <t>亩均论英雄</t>
    </r>
    <r>
      <rPr>
        <sz val="16"/>
        <rFont val="Times New Roman"/>
        <charset val="134"/>
      </rPr>
      <t>”</t>
    </r>
    <r>
      <rPr>
        <sz val="16"/>
        <rFont val="方正小标宋简体"/>
        <charset val="134"/>
      </rPr>
      <t>改革企业白名单</t>
    </r>
    <r>
      <rPr>
        <sz val="16"/>
        <rFont val="Times New Roman"/>
        <charset val="134"/>
      </rPr>
      <t xml:space="preserve">
</t>
    </r>
    <r>
      <rPr>
        <sz val="14"/>
        <rFont val="楷体_GB2312"/>
        <charset val="134"/>
      </rPr>
      <t>（</t>
    </r>
    <r>
      <rPr>
        <sz val="14"/>
        <rFont val="Times New Roman"/>
        <charset val="134"/>
      </rPr>
      <t>2023</t>
    </r>
    <r>
      <rPr>
        <sz val="14"/>
        <rFont val="楷体_GB2312"/>
        <charset val="134"/>
      </rPr>
      <t>年）</t>
    </r>
  </si>
  <si>
    <r>
      <rPr>
        <b/>
        <sz val="11"/>
        <color theme="1"/>
        <rFont val="仿宋_GB2312"/>
        <charset val="0"/>
      </rPr>
      <t>序号</t>
    </r>
  </si>
  <si>
    <r>
      <rPr>
        <b/>
        <sz val="11"/>
        <color theme="1"/>
        <rFont val="仿宋_GB2312"/>
        <charset val="0"/>
      </rPr>
      <t>企业名称</t>
    </r>
  </si>
  <si>
    <r>
      <rPr>
        <b/>
        <sz val="11"/>
        <color theme="1"/>
        <rFont val="仿宋_GB2312"/>
        <charset val="0"/>
      </rPr>
      <t>所属县（市）区、开发区</t>
    </r>
  </si>
  <si>
    <r>
      <rPr>
        <b/>
        <sz val="11"/>
        <color theme="1"/>
        <rFont val="仿宋_GB2312"/>
        <charset val="0"/>
      </rPr>
      <t>评价等级</t>
    </r>
  </si>
  <si>
    <t>联宝（合肥）电子科技有限公司</t>
  </si>
  <si>
    <t>经开区</t>
  </si>
  <si>
    <t>A</t>
  </si>
  <si>
    <t>安徽江淮汽车集团股份有限公司</t>
  </si>
  <si>
    <t>阳光电源股份有限公司</t>
  </si>
  <si>
    <t>高新区</t>
  </si>
  <si>
    <t>合肥晶澳太阳能科技有限公司</t>
  </si>
  <si>
    <t>合肥鑫晟光电科技有限公司</t>
  </si>
  <si>
    <t>新站高新区</t>
  </si>
  <si>
    <t>合肥国轩高科动力能源有限公司</t>
  </si>
  <si>
    <t>合肥长安汽车有限公司</t>
  </si>
  <si>
    <t>安徽鸿翔建材有限公司</t>
  </si>
  <si>
    <t>长丰县</t>
  </si>
  <si>
    <t>通威太阳能（合肥）有限公司</t>
  </si>
  <si>
    <t>阳光新能源开发股份有限公司</t>
  </si>
  <si>
    <t>安徽合力股份有限公司</t>
  </si>
  <si>
    <t>合肥美的洗衣机有限公司</t>
  </si>
  <si>
    <t>合肥京东方显示技术有限公司</t>
  </si>
  <si>
    <t>格力电器（合肥）有限公司</t>
  </si>
  <si>
    <t>联合利华（中国）有限公司</t>
  </si>
  <si>
    <t>科大讯飞股份有限公司</t>
  </si>
  <si>
    <t>合肥华凌股份有限公司</t>
  </si>
  <si>
    <t>长鑫存储技术有限公司</t>
  </si>
  <si>
    <t>安徽鸿路钢结构（集团）股份有限公司</t>
  </si>
  <si>
    <t>合肥海尔电冰箱有限公司</t>
  </si>
  <si>
    <t>合肥京东方视讯科技有限公司</t>
  </si>
  <si>
    <t>长虹美菱股份有限公司</t>
  </si>
  <si>
    <t>阳光储能技术有限公司</t>
  </si>
  <si>
    <t>合肥美的暖通设备有限公司</t>
  </si>
  <si>
    <t>大陆马牌轮胎（中国）有限公司</t>
  </si>
  <si>
    <t>合肥京东方光电科技有限公司</t>
  </si>
  <si>
    <t>合肥国轩电池材料有限公司</t>
  </si>
  <si>
    <t>庐江县</t>
  </si>
  <si>
    <t>马钢（合肥）钢材加工有限公司</t>
  </si>
  <si>
    <t>安徽省天然气开发股份有限公司</t>
  </si>
  <si>
    <t>包河区</t>
  </si>
  <si>
    <t>合肥海尔空调器有限公司</t>
  </si>
  <si>
    <t>通威太阳能（安徽）有限公司</t>
  </si>
  <si>
    <t>安徽美芝制冷设备有限公司</t>
  </si>
  <si>
    <t>中盐安徽红四方股份有限公司</t>
  </si>
  <si>
    <t>肥东县</t>
  </si>
  <si>
    <t>马钢（合肥）钢铁有限责任公司</t>
  </si>
  <si>
    <t>国轩新能源（庐江）有限公司</t>
  </si>
  <si>
    <t>洽洽食品股份有限公司</t>
  </si>
  <si>
    <t>康宁显示科技（合肥）有限公司</t>
  </si>
  <si>
    <t>志邦家居股份有限公司</t>
  </si>
  <si>
    <t>庐阳区</t>
  </si>
  <si>
    <t>安徽皖维高新材料股份有限公司</t>
  </si>
  <si>
    <t>巢湖市</t>
  </si>
  <si>
    <t>安徽华米信息科技有限公司</t>
  </si>
  <si>
    <t>新华三信息安全技术有限公司</t>
  </si>
  <si>
    <t>会通新材料股份有限公司</t>
  </si>
  <si>
    <t>华霆（合肥）动力技术有限公司</t>
  </si>
  <si>
    <t>合肥海尔滚筒洗衣机有限公司</t>
  </si>
  <si>
    <t>合肥惠科金扬科技有限公司</t>
  </si>
  <si>
    <t>安徽应流机电股份有限公司</t>
  </si>
  <si>
    <t>合肥伊利乳业有限责任公司</t>
  </si>
  <si>
    <t>安徽广银铝业有限公司</t>
  </si>
  <si>
    <t>日立建机（中国）有限公司</t>
  </si>
  <si>
    <t>安徽安利材料科技股份有限公司</t>
  </si>
  <si>
    <t>肥西县</t>
  </si>
  <si>
    <t>惠而浦（中国）股份有限公司</t>
  </si>
  <si>
    <t>安徽巨一科技股份有限公司</t>
  </si>
  <si>
    <t>合肥海尔洗衣机有限公司</t>
  </si>
  <si>
    <t>合肥凌达压缩机有限公司</t>
  </si>
  <si>
    <t>中盐安徽红四方肥业股份有限公司</t>
  </si>
  <si>
    <t>必欧瀚生物技术（合肥）有限公司</t>
  </si>
  <si>
    <t>安徽大恒能源科技有限公司</t>
  </si>
  <si>
    <t>鞍钢钢材配送（合肥）有限公司</t>
  </si>
  <si>
    <t>合肥市航嘉显示科技有限公司</t>
  </si>
  <si>
    <t>合肥维信诺科技有限公司</t>
  </si>
  <si>
    <t>合肥志邦家居有限公司</t>
  </si>
  <si>
    <t>合肥兆芯电子有限公司</t>
  </si>
  <si>
    <t>安徽万朗磁塑股份有限公司</t>
  </si>
  <si>
    <t>巢湖云海镁业有限公司</t>
  </si>
  <si>
    <t>合肥雪祺电气股份有限公司</t>
  </si>
  <si>
    <t>合肥美亚光电技术股份有限公司</t>
  </si>
  <si>
    <t>合肥海尔空调电子有限公司</t>
  </si>
  <si>
    <t>巢湖海螺水泥有限责任公司</t>
  </si>
  <si>
    <t>合肥太古可口可乐饮料有限公司</t>
  </si>
  <si>
    <t>合肥经纬电子科技有限公司</t>
  </si>
  <si>
    <t>康宁汽车环保（合肥）有限公司</t>
  </si>
  <si>
    <t>安徽国风新材料股份有限公司</t>
  </si>
  <si>
    <t>安徽宏源铁塔有限公司</t>
  </si>
  <si>
    <t>安徽南瑞继远电网技术有限公司</t>
  </si>
  <si>
    <t>安徽智飞龙科马生物制药有限公司</t>
  </si>
  <si>
    <t>安徽安凯汽车股份有限公司</t>
  </si>
  <si>
    <t>安徽省富光实业股份有限公司</t>
  </si>
  <si>
    <t>合肥统一企业有限公司</t>
  </si>
  <si>
    <t>同路生物制药有限公司</t>
  </si>
  <si>
    <t>安徽安科生物工程（集团）股份有限公司</t>
  </si>
  <si>
    <t>安徽大地熊新材料股份有限公司</t>
  </si>
  <si>
    <t>合肥融捷能源材料有限公司</t>
  </si>
  <si>
    <t>合肥杰事杰新材料股份有限公司</t>
  </si>
  <si>
    <t>安徽久易农业股份有限公司</t>
  </si>
  <si>
    <t>安徽康明斯动力有限公司</t>
  </si>
  <si>
    <t>科大智能电气技术有限公司</t>
  </si>
  <si>
    <t>安徽好运机械有限公司</t>
  </si>
  <si>
    <t>安徽伟光电缆股份有限公司</t>
  </si>
  <si>
    <t>延锋汽车饰件系统（合肥）有限公司</t>
  </si>
  <si>
    <t>合肥顶津食品有限公司</t>
  </si>
  <si>
    <t>双维伊士曼纤维有限公司</t>
  </si>
  <si>
    <t>安徽协创物联网技术有限公司</t>
  </si>
  <si>
    <t>合肥三利谱光电科技有限公司</t>
  </si>
  <si>
    <t>合肥常茂钢材加工有限公司</t>
  </si>
  <si>
    <t>合肥太通制冷科技有限公司</t>
  </si>
  <si>
    <t>库尔兹压烫科技（合肥）有限公司</t>
  </si>
  <si>
    <t>肥西老母鸡食品有限公司</t>
  </si>
  <si>
    <t>蜀山区</t>
  </si>
  <si>
    <t>合肥世纪精信机械制造有限责任公司</t>
  </si>
  <si>
    <t>安徽燕之坊食品有限公司</t>
  </si>
  <si>
    <t>合肥市烟墩新型建材有限公司</t>
  </si>
  <si>
    <t>合肥东凯新型建材有限公司</t>
  </si>
  <si>
    <t>合肥中南光电有限公司</t>
  </si>
  <si>
    <t>合肥禾盛新型材料有限公司</t>
  </si>
  <si>
    <t>安徽中铁工程材料科技有限公司</t>
  </si>
  <si>
    <t>合肥京东方显示光源有限公司</t>
  </si>
  <si>
    <t>安徽南瑞中天电力电子有限公司</t>
  </si>
  <si>
    <t>安徽宝钢钢材配送有限公司</t>
  </si>
  <si>
    <t>合肥巨一动力系统有限公司</t>
  </si>
  <si>
    <t>合肥博大精密科技有限公司</t>
  </si>
  <si>
    <t>合肥新沪屏蔽泵有限公司</t>
  </si>
  <si>
    <t>中建材（合肥）粉体科技装备有限公司</t>
  </si>
  <si>
    <t>合肥格易集成电路有限公司</t>
  </si>
  <si>
    <t>安徽华恒生物科技股份有限公司</t>
  </si>
  <si>
    <t>安徽新视野门窗幕墙工程有限公司</t>
  </si>
  <si>
    <t>科大国创软件股份有限公司</t>
  </si>
  <si>
    <t>合肥立方制药股份有限公司</t>
  </si>
  <si>
    <t>中节能国祯环保科技股份有限公司</t>
  </si>
  <si>
    <t>合肥合信包装有限公司</t>
  </si>
  <si>
    <t>北方稀土（安徽）永磁科技有限公司</t>
  </si>
  <si>
    <t>中粮米业（巢湖）有限公司</t>
  </si>
  <si>
    <t>合肥恩斯克有限公司</t>
  </si>
  <si>
    <t>合肥南方水泥有限公司</t>
  </si>
  <si>
    <t>峻凌电子（合肥）有限公司</t>
  </si>
  <si>
    <t>有研粉末新材料（合肥）有限公司</t>
  </si>
  <si>
    <t>合肥恒鑫生活科技股份有限公司</t>
  </si>
  <si>
    <t>安徽力翔电池科技有限公司</t>
  </si>
  <si>
    <t>合肥通用机械研究院有限公司</t>
  </si>
  <si>
    <t>安徽深蓝医疗科技股份有限公司</t>
  </si>
  <si>
    <t>合肥立华畜禽有限公司</t>
  </si>
  <si>
    <t>安徽巡鹰动力能源科技有限公司</t>
  </si>
  <si>
    <t>合肥欣奕华智能机器股份有限公司</t>
  </si>
  <si>
    <t>国机通用机械科技股份有限公司</t>
  </si>
  <si>
    <t>安徽江淮重型工程机械有限公司</t>
  </si>
  <si>
    <t>合肥阿雷斯提汽车配件有限公司</t>
  </si>
  <si>
    <t>合肥丰创光罩有限公司</t>
  </si>
  <si>
    <t>安徽志邦全屋定制有限公司</t>
  </si>
  <si>
    <t>合肥同智机电控制技术有限公司</t>
  </si>
  <si>
    <t>合肥京东方瑞晟科技有限公司</t>
  </si>
  <si>
    <t>欧普康视科技股份有限公司</t>
  </si>
  <si>
    <t>康宁汽车玻璃系统（合肥）有限公司</t>
  </si>
  <si>
    <t>合肥正大有限公司</t>
  </si>
  <si>
    <t>合肥美的希克斯电子有限公司</t>
  </si>
  <si>
    <t>合肥领智物联科技有限公司</t>
  </si>
  <si>
    <t>合肥市通得力电气制造有限公司</t>
  </si>
  <si>
    <t>合肥阳光电动力科技有限公司</t>
  </si>
  <si>
    <t>合肥星宇化学有限责任公司</t>
  </si>
  <si>
    <t>兆科药业（合肥）有限公司</t>
  </si>
  <si>
    <t>3M材料技术（合肥）有限公司</t>
  </si>
  <si>
    <t>安徽舜禹水务股份有限公司</t>
  </si>
  <si>
    <t>合肥普尔德医疗用品有限公司</t>
  </si>
  <si>
    <t>安徽江淮松芝空调有限公司</t>
  </si>
  <si>
    <t>安徽龙磁科技股份有限公司</t>
  </si>
  <si>
    <t>合肥永升机械有限公司</t>
  </si>
  <si>
    <t>合肥恒力装备有限公司</t>
  </si>
  <si>
    <t>安徽皖仪科技股份有限公司</t>
  </si>
  <si>
    <t>合肥ABB变压器有限公司</t>
  </si>
  <si>
    <t>东海橡塑（合肥）有限公司</t>
  </si>
  <si>
    <t>科大智能物联技术股份有限公司</t>
  </si>
  <si>
    <t>庐江力翔电池科技有限责任公司</t>
  </si>
  <si>
    <t>安徽锐能科技有限公司</t>
  </si>
  <si>
    <t>安徽芯瑞达科技股份有限公司</t>
  </si>
  <si>
    <t>麦格纳宏立汽车系统（合肥）有限公司</t>
  </si>
  <si>
    <t>安徽荃银高科种业股份有限公司</t>
  </si>
  <si>
    <t>合肥银宾铝业有限责任公司</t>
  </si>
  <si>
    <t>合肥晶玖光伏科技有限公司</t>
  </si>
  <si>
    <t>合肥市日月新型材料有限公司</t>
  </si>
  <si>
    <t>合肥君正科技有限公司</t>
  </si>
  <si>
    <t>安徽中科光电色选机械有限公司</t>
  </si>
  <si>
    <t>合肥延锋云鹤汽车座椅有限公司</t>
  </si>
  <si>
    <t>合肥芯碁微电子装备股份有限公司</t>
  </si>
  <si>
    <t>合肥宏聚鑫钢结构有限公司</t>
  </si>
  <si>
    <t>合肥井松智能科技股份有限公司</t>
  </si>
  <si>
    <t>安徽巡鹰再生资源利用有限公司</t>
  </si>
  <si>
    <t>合肥信浓马达有限公司</t>
  </si>
  <si>
    <t>合肥和安机械制造有限公司</t>
  </si>
  <si>
    <t>合肥晟泰克汽车电子股份有限公司</t>
  </si>
  <si>
    <t>合肥博微田村电气有限公司</t>
  </si>
  <si>
    <t>科大智能（合肥）科技有限公司</t>
  </si>
  <si>
    <t>合肥汇通控股股份有限公司</t>
  </si>
  <si>
    <t>安徽百商百德电缆有限公司</t>
  </si>
  <si>
    <t>合肥视研电子科技有限公司</t>
  </si>
  <si>
    <t>安徽淘云科技股份有限公司</t>
  </si>
  <si>
    <t>合肥讯飞读写科技有限公司</t>
  </si>
  <si>
    <t>合肥中亚建材装备有限责任公司</t>
  </si>
  <si>
    <t>安徽元琛环保科技股份有限公司</t>
  </si>
  <si>
    <t>安徽捷迅光电技术有限公司</t>
  </si>
  <si>
    <t>安徽江淮华霆电池系统有限公司</t>
  </si>
  <si>
    <t>安徽新希望饲料有限公司</t>
  </si>
  <si>
    <t>阿普拉（合肥）塑料制品有限公司</t>
  </si>
  <si>
    <t>科大国创新能科技有限公司</t>
  </si>
  <si>
    <t>合肥荣事达太阳能有限公司</t>
  </si>
  <si>
    <t>安徽尚能新能源科技有限公司</t>
  </si>
  <si>
    <t>合肥锦利丰机械有限公司</t>
  </si>
  <si>
    <t>合肥丹盛包装有限公司</t>
  </si>
  <si>
    <t>安徽瑞特新型材料有限公司</t>
  </si>
  <si>
    <t>合肥中建商品混凝土有限公司</t>
  </si>
  <si>
    <t>合肥海源机械有限公司</t>
  </si>
  <si>
    <t>安徽大洋机械制造有限公司</t>
  </si>
  <si>
    <t>安徽一天电气技术股份有限公司</t>
  </si>
  <si>
    <t>安徽省金鸿电线电缆有限公司</t>
  </si>
  <si>
    <t>合肥福晟机械制造有限公司</t>
  </si>
  <si>
    <t>合肥铁鹏水泥有限公司</t>
  </si>
  <si>
    <t>包钢钢业（合肥）有限公司</t>
  </si>
  <si>
    <t>安徽长丰海螺水泥有限公司</t>
  </si>
  <si>
    <t>合肥云路聚能电气有限公司</t>
  </si>
  <si>
    <t>合肥沛顿存储科技有限公司</t>
  </si>
  <si>
    <t>合肥岭雁科技有限公司</t>
  </si>
  <si>
    <t>合肥康尔信电力系统有限公司</t>
  </si>
  <si>
    <t>合肥盈美金属制品有限公司</t>
  </si>
  <si>
    <t>合肥阳光信息科技有限公司</t>
  </si>
  <si>
    <t>合肥磊天建材有限公司</t>
  </si>
  <si>
    <t>合肥智行光电有限公司</t>
  </si>
  <si>
    <t>安徽和鼎机电设备有限公司</t>
  </si>
  <si>
    <t>安徽皖维花山新材料有限责任公司</t>
  </si>
  <si>
    <t>安巢经开区</t>
  </si>
  <si>
    <t>合肥傲农牧业科技有限公司</t>
  </si>
  <si>
    <t>嘉吉饲料（合肥）有限公司</t>
  </si>
  <si>
    <t>合肥力翔电池科技有限责任公司</t>
  </si>
  <si>
    <t>合肥泰禾智能科技集团股份有限公司</t>
  </si>
  <si>
    <t>合肥华东包装有限公司</t>
  </si>
  <si>
    <t>瑞纳智能设备股份有限公司</t>
  </si>
  <si>
    <t>合肥英睿系统技术有限公司</t>
  </si>
  <si>
    <t>合肥娃哈哈饮料有限公司</t>
  </si>
  <si>
    <t>合肥中辰轻工机械有限公司</t>
  </si>
  <si>
    <t>安徽齐宝电线电缆有限公司</t>
  </si>
  <si>
    <t>科威尔技术股份有限公司</t>
  </si>
  <si>
    <t>安徽晟合智能装备制造有限公司</t>
  </si>
  <si>
    <t>合肥元贞电力科技股份有限公司</t>
  </si>
  <si>
    <t>合肥会通科技有限公司</t>
  </si>
  <si>
    <t>安徽巡鹰新能源集团有限公司</t>
  </si>
  <si>
    <t>捷敏电子（合肥）有限公司</t>
  </si>
  <si>
    <t>合肥鑫隆粮油有限公司</t>
  </si>
  <si>
    <t>三菱电机捷敏功率半导体（合肥）有限公司</t>
  </si>
  <si>
    <t>合肥国盛电池科技有限公司</t>
  </si>
  <si>
    <t>安徽誉诚新型建材有限公司</t>
  </si>
  <si>
    <t>合肥波林新材料股份有限公司</t>
  </si>
  <si>
    <t>合肥福鑫混凝土制品有限公司</t>
  </si>
  <si>
    <t>中科美菱低温科技股份有限公司</t>
  </si>
  <si>
    <t>安徽天福混凝土有限公司</t>
  </si>
  <si>
    <t>合肥市卓怡恒通信息安全有限公司</t>
  </si>
  <si>
    <t>安徽永昌新材料有限公司</t>
  </si>
  <si>
    <t>合肥市春华起重机械有限公司</t>
  </si>
  <si>
    <t>安徽皖通科技股份有限公司</t>
  </si>
  <si>
    <t>上海海虹实业（集团）巢湖今辰药业有限公司</t>
  </si>
  <si>
    <t>中水三立数据技术股份有限公司</t>
  </si>
  <si>
    <t>合肥市新庆申新型建材有限公司</t>
  </si>
  <si>
    <t>睿合科技有限公司</t>
  </si>
  <si>
    <t>合肥天鑫新型建材有限公司</t>
  </si>
  <si>
    <t>合肥清溢光电有限公司</t>
  </si>
  <si>
    <t>合肥长源液压股份有限公司</t>
  </si>
  <si>
    <t>合肥高强混凝土有限公司</t>
  </si>
  <si>
    <t>安徽标兵实业有限公司</t>
  </si>
  <si>
    <t>比克希汽车科技（合肥）有限公司</t>
  </si>
  <si>
    <t>合肥搬易通科技发展有限公司</t>
  </si>
  <si>
    <t>安徽优加食品有限公司</t>
  </si>
  <si>
    <t>瑶海区</t>
  </si>
  <si>
    <t>合肥艾普拉斯环保科技有限公司</t>
  </si>
  <si>
    <t>合肥天柱蜀山恒科混凝土有限公司</t>
  </si>
  <si>
    <t>住化电子材料科技（合肥）有限公司</t>
  </si>
  <si>
    <t>合肥恒信动力科技股份有限公司</t>
  </si>
  <si>
    <t>合肥星波通信技术有限公司</t>
  </si>
  <si>
    <t>合肥至信机械制造有限公司</t>
  </si>
  <si>
    <t>采埃孚合力传动技术（合肥）有限公司</t>
  </si>
  <si>
    <t>合肥小林日用品有限公司</t>
  </si>
  <si>
    <t>合肥天柱混凝土有限公司</t>
  </si>
  <si>
    <t>合肥真谊机械制造有限公司</t>
  </si>
  <si>
    <t>合肥高贝斯无纺布制品有限公司</t>
  </si>
  <si>
    <t>合肥亿昌兴精密机械有限公司</t>
  </si>
  <si>
    <t>合肥道一动力科技有限公司</t>
  </si>
  <si>
    <t>合肥真诚新型建材有限公司</t>
  </si>
  <si>
    <t>中建材（合肥）机电工程技术有限公司</t>
  </si>
  <si>
    <t>安徽石强新型材料有限公司</t>
  </si>
  <si>
    <t>液化空气（合肥）有限公司</t>
  </si>
  <si>
    <t>合肥科拜尔新材料股份有限公司</t>
  </si>
  <si>
    <t>安徽乐锦记食品有限公司</t>
  </si>
  <si>
    <t>安徽安泰新型包装材料有限公司</t>
  </si>
  <si>
    <t>合肥荣事达电子电器集团有限公司</t>
  </si>
  <si>
    <t>合肥安信瑞德精密制造有限公司</t>
  </si>
  <si>
    <t>合肥凯纳特光电科技有限公司</t>
  </si>
  <si>
    <t>合肥市远大轴承锻造有限公司</t>
  </si>
  <si>
    <t>安徽辉隆集团银山药业有限责任公司</t>
  </si>
  <si>
    <t>安徽省皖农种业有限公司</t>
  </si>
  <si>
    <t>合肥华升泵阀股份有限公司</t>
  </si>
  <si>
    <t>合肥汉邦希瑞护理用品有限公司</t>
  </si>
  <si>
    <t>合肥晶威特电子有限责任公司</t>
  </si>
  <si>
    <t>安徽省砼品新型建材有限公司</t>
  </si>
  <si>
    <t>合肥兴联通讯有限公司</t>
  </si>
  <si>
    <t>合肥安达创展科技股份有限公司</t>
  </si>
  <si>
    <t>安徽金星预应力工程技术有限公司</t>
  </si>
  <si>
    <t>合肥高贝斯医疗卫生用品有限公司</t>
  </si>
  <si>
    <t>巢湖市希安琦玩具有限公司</t>
  </si>
  <si>
    <t>合肥宝德建筑工业化有限公司</t>
  </si>
  <si>
    <t>合肥天柱包河第一特种混凝土有限公司</t>
  </si>
  <si>
    <t>千辉药业（安徽）有限责任公司</t>
  </si>
  <si>
    <t>安徽华驰环保科技有限公司</t>
  </si>
  <si>
    <t>合肥昊翔汽车零部件有限公司</t>
  </si>
  <si>
    <t>合肥实华管件有限责任公司</t>
  </si>
  <si>
    <t>安徽东强新型节能建材有限公司</t>
  </si>
  <si>
    <t>安徽威灵汽车部件有限公司</t>
  </si>
  <si>
    <t>安徽青松食品有限公司</t>
  </si>
  <si>
    <t>合肥工大高科信息科技股份有限公司</t>
  </si>
  <si>
    <t>合肥东方节能科技股份有限公司</t>
  </si>
  <si>
    <t>巢湖宜安云海科技有限公司</t>
  </si>
  <si>
    <t>安徽集友纸业包装有限公司</t>
  </si>
  <si>
    <t>合肥开悦半导体科技有限公司</t>
  </si>
  <si>
    <t>安徽贝克生物制药有限公司</t>
  </si>
  <si>
    <t>合肥市天成撮镇混凝土有限公司</t>
  </si>
  <si>
    <t>劲旅环境科技股份有限公司</t>
  </si>
  <si>
    <t>安徽丰乐香料有限责任公司</t>
  </si>
  <si>
    <t>辰航新材料科技有限公司</t>
  </si>
  <si>
    <t>合肥万向钱潮汽车零部件有限公司</t>
  </si>
  <si>
    <t>合肥星源新能源材料有限公司</t>
  </si>
  <si>
    <t>合肥环宇电线电缆有限责任公司</t>
  </si>
  <si>
    <t>报喜鸟集团安徽宝鸟服饰有限公司</t>
  </si>
  <si>
    <t>安徽意通电力设备有限公司</t>
  </si>
  <si>
    <t>安徽中柘建设有限公司</t>
  </si>
  <si>
    <t>合肥润亚新能源科技有限公司</t>
  </si>
  <si>
    <t>合肥市天马塑胶有限公司</t>
  </si>
  <si>
    <t>合肥盛邦电器有限公司</t>
  </si>
  <si>
    <t>安徽三联交通应用技术股份有限公司</t>
  </si>
  <si>
    <t>安徽王仁和米线食品有限公司</t>
  </si>
  <si>
    <t>合肥丰强建材有限公司</t>
  </si>
  <si>
    <t>安徽尚德科技有限公司</t>
  </si>
  <si>
    <t>合肥埃科光电科技股份有限公司</t>
  </si>
  <si>
    <t>安徽新欧力电器有限公司</t>
  </si>
  <si>
    <t>合肥市裕同印刷包装有限公司</t>
  </si>
  <si>
    <t>安徽电气集团股份有限公司</t>
  </si>
  <si>
    <t>合肥荣丰包装制品有限公司</t>
  </si>
  <si>
    <t>合肥润东通信科技股份有限公司</t>
  </si>
  <si>
    <t>安徽天美食品有限公司</t>
  </si>
  <si>
    <t>伏达半导体（合肥）股份有限公司</t>
  </si>
  <si>
    <t>宏晶微电子科技股份有限公司</t>
  </si>
  <si>
    <t>安徽梯易优叉车有限公司</t>
  </si>
  <si>
    <t>合肥海易嘉精密科技有限公司</t>
  </si>
  <si>
    <t>长沙远大住宅工业安徽有限公司</t>
  </si>
  <si>
    <t>雷特玛（合肥）感压粘合涂层材料有限公司</t>
  </si>
  <si>
    <t>合肥金晋业智控玻璃科技有限公司</t>
  </si>
  <si>
    <t>合肥铭豪建材有限公司</t>
  </si>
  <si>
    <t>华益药业科技（安徽）有限公司</t>
  </si>
  <si>
    <t>合肥宏图彩印有限公司</t>
  </si>
  <si>
    <t>客来福家居股份有限公司</t>
  </si>
  <si>
    <t>合肥海大塑胶有限公司</t>
  </si>
  <si>
    <t>合肥合意环保科技工程有限公司</t>
  </si>
  <si>
    <t>合肥建龙混凝土有限公司</t>
  </si>
  <si>
    <t>安徽新合富力科技有限公司</t>
  </si>
  <si>
    <t>安徽晶奇网络科技股份有限公司</t>
  </si>
  <si>
    <t>安徽欧通机电科技股份有限公司</t>
  </si>
  <si>
    <t>安徽威尔低碳科技股份有限公司</t>
  </si>
  <si>
    <t>安徽富光生活科技有限公司</t>
  </si>
  <si>
    <t>安徽神舟建材集团有限公司</t>
  </si>
  <si>
    <t>合肥詹记食品有限公司</t>
  </si>
  <si>
    <t>安徽荃银种业科技有限公司</t>
  </si>
  <si>
    <t>合肥东进世美肯科技有限公司</t>
  </si>
  <si>
    <t>空气化工产品（合肥）有限公司</t>
  </si>
  <si>
    <t>合肥恒大江海泵业股份有限公司</t>
  </si>
  <si>
    <t>龙迅半导体（合肥）股份有限公司</t>
  </si>
  <si>
    <t>合肥杏花印务股份有限公司</t>
  </si>
  <si>
    <t>安徽航天信息有限公司</t>
  </si>
  <si>
    <t>合肥江淮汽车制管有限公司</t>
  </si>
  <si>
    <t>合肥英太制药有限公司</t>
  </si>
  <si>
    <t>合肥市恒新基电子有限公司</t>
  </si>
  <si>
    <t>安徽恒鑫环保新材料有限公司</t>
  </si>
  <si>
    <t>合肥美的智能科技有限公司</t>
  </si>
  <si>
    <t>安徽众邦生物工程有限公司</t>
  </si>
  <si>
    <t>安徽合电正泰电气成套设备有限公司</t>
  </si>
  <si>
    <t>安徽卓众电缆集团有限公司</t>
  </si>
  <si>
    <t>合肥佩尔哲汽车内饰系统有限公司</t>
  </si>
  <si>
    <t>合肥合博机电有限公司</t>
  </si>
  <si>
    <t>安徽隆平高科种业有限公司</t>
  </si>
  <si>
    <t>合肥金星智控科技股份有限公司</t>
  </si>
  <si>
    <t>合肥市丽红塑胶材料有限公司</t>
  </si>
  <si>
    <t>合肥中材混凝土有限公司</t>
  </si>
  <si>
    <t>安徽好波国际内衣有限公司</t>
  </si>
  <si>
    <t>合肥科晶材料技术有限公司</t>
  </si>
  <si>
    <t>合肥中亚环保科技有限公司</t>
  </si>
  <si>
    <t>丝艾（合肥）包装材料有限公司</t>
  </si>
  <si>
    <t>安徽合凯电气科技股份有限公司</t>
  </si>
  <si>
    <t>安徽联维新能源科技有限公司</t>
  </si>
  <si>
    <t>合肥高美清洁设备有限责任公司</t>
  </si>
  <si>
    <t>合肥磐石智能科技股份有限公司</t>
  </si>
  <si>
    <t>合肥市智德工贸有限责任公司</t>
  </si>
  <si>
    <t>精英模具（合肥）有限公司</t>
  </si>
  <si>
    <t>合肥和昌混凝土有限公司</t>
  </si>
  <si>
    <t>翰博高新材料（合肥）股份有限公司</t>
  </si>
  <si>
    <t>合肥市菲力克斯电子科技有限公司</t>
  </si>
  <si>
    <t>合肥星宸新材料有限公司</t>
  </si>
  <si>
    <t>爱博斯塑料(合肥)有限公司</t>
  </si>
  <si>
    <t>合肥松果智造智能科技有限公司</t>
  </si>
  <si>
    <t>合肥莫凡高科电子科技有限公司</t>
  </si>
  <si>
    <t>安徽宇锋智能科技有限公司</t>
  </si>
  <si>
    <t>合肥银山棉麻股份有限公司</t>
  </si>
  <si>
    <t>巢湖市南特精密制造有限公司</t>
  </si>
  <si>
    <t>合肥日升干粉砂浆有限公司</t>
  </si>
  <si>
    <t>合肥悠遥科技有限公司</t>
  </si>
  <si>
    <t>合肥鑫丰科技有限公司</t>
  </si>
  <si>
    <t>合肥海特微波科技有限公司</t>
  </si>
  <si>
    <t>合肥市恒昌自动化控制有限责任公司</t>
  </si>
  <si>
    <t>安徽万瑞冷电科技有限公司</t>
  </si>
  <si>
    <t>中科合肥煤气化技术有限公司</t>
  </si>
  <si>
    <t>安徽灿宇光电科技有限公司</t>
  </si>
  <si>
    <t>合肥国声电子通信有限责任公司</t>
  </si>
  <si>
    <t>安徽力宇电脑设备制造有限责任公司</t>
  </si>
  <si>
    <t>合肥市和裕达塑业有限公司</t>
  </si>
  <si>
    <t>安徽大华半导体科技有限公司</t>
  </si>
  <si>
    <t>中科智云科技有限公司</t>
  </si>
  <si>
    <t>合肥华力食品有限公司</t>
  </si>
  <si>
    <t>合肥龙腾米业有限公司</t>
  </si>
  <si>
    <t>安徽能通新能源科技有限公司</t>
  </si>
  <si>
    <t>合肥领盛电子有限公司</t>
  </si>
  <si>
    <t>安徽中科海奥电气股份有限公司</t>
  </si>
  <si>
    <t>安徽恒星制药有限公司</t>
  </si>
  <si>
    <t>合肥雅美娜环境医疗设备有限公司</t>
  </si>
  <si>
    <t>安徽山野香食品有限公司</t>
  </si>
  <si>
    <t>合肥美凯电子有限公司</t>
  </si>
  <si>
    <t>合肥方氏复合材料有限公司</t>
  </si>
  <si>
    <t>合肥丽清环保设备有限公司</t>
  </si>
  <si>
    <t>安徽双骏智能科技有限公司</t>
  </si>
  <si>
    <t>安徽维鸿电子科技有限公司</t>
  </si>
  <si>
    <t>合肥安宇复合材料有限公司</t>
  </si>
  <si>
    <t>庐江和润科技有限公司</t>
  </si>
  <si>
    <t>合肥市商巨智能装备有限公司</t>
  </si>
  <si>
    <t>合肥晓阳工贸有限公司</t>
  </si>
  <si>
    <t>国仪量子（合肥）技术有限公司</t>
  </si>
  <si>
    <t>合肥旭阳铝颜料有限公司</t>
  </si>
  <si>
    <t>合肥翊洋汽车零部件有限公司</t>
  </si>
  <si>
    <t>合肥中都机械有限公司</t>
  </si>
  <si>
    <t>合肥美隆欣塑模电器有限公司</t>
  </si>
  <si>
    <t>合肥良缘塑业有限公司</t>
  </si>
  <si>
    <t>安徽光大美科新材料科技有限公司</t>
  </si>
  <si>
    <t>合肥合宁电工设备有限公司</t>
  </si>
  <si>
    <t>安徽省先锋制药有限公司</t>
  </si>
  <si>
    <t>安徽云森物联网科技有限公司</t>
  </si>
  <si>
    <t>安徽华信电动科技股份有限公司</t>
  </si>
  <si>
    <t>合肥微睿科技股份有限公司</t>
  </si>
  <si>
    <t>巢湖弘固新型建材有限公司</t>
  </si>
  <si>
    <t>合肥沪皖宏漕混凝土有限公司</t>
  </si>
  <si>
    <t>安徽省经纬新型建材有限公司</t>
  </si>
  <si>
    <t>合肥迈特瑞建材有限公司</t>
  </si>
  <si>
    <t>合肥安信通用阀片制造有限公司</t>
  </si>
  <si>
    <t>合肥中鼎信息科技股份有限公司</t>
  </si>
  <si>
    <t>合肥环信科技发展有限公司</t>
  </si>
  <si>
    <t>合肥旺旺食品有限公司</t>
  </si>
  <si>
    <t>合肥中科君达视界技术股份有限公司</t>
  </si>
  <si>
    <t>合肥康益食品有限责任公司</t>
  </si>
  <si>
    <t>德威特涂料有限公司</t>
  </si>
  <si>
    <t>卡奥斯能源科技（合肥）有限公司</t>
  </si>
  <si>
    <t>合肥祥福建材有限公司</t>
  </si>
  <si>
    <t>安徽沙隆达生物科技有限公司</t>
  </si>
  <si>
    <t>科希曼电器有限公司</t>
  </si>
  <si>
    <t>合肥亚笙半导体设备科技有限公司</t>
  </si>
  <si>
    <t>合肥芯谷微电子股份有限公司</t>
  </si>
  <si>
    <t>安徽圆厨油脂有限公司</t>
  </si>
  <si>
    <t>安徽金刚节能科技有限公司</t>
  </si>
  <si>
    <t>儒拉玛特自动化技术（合肥）有限公司</t>
  </si>
  <si>
    <t>安徽海博家电科技有限公司</t>
  </si>
  <si>
    <t>合肥钦力电子有限公司</t>
  </si>
  <si>
    <t>合肥迈睿思医疗科技有限公司</t>
  </si>
  <si>
    <t>安徽豆宝食品有限公司</t>
  </si>
  <si>
    <t>安徽坤隆新型建材有限公司</t>
  </si>
  <si>
    <t>巢湖市居巢区高林再生纸业有限公司</t>
  </si>
  <si>
    <t>安徽日竞控制技术有限公司</t>
  </si>
  <si>
    <t>合肥强磊食品有限公司</t>
  </si>
  <si>
    <t>合肥汇东橡塑有限公司</t>
  </si>
  <si>
    <t>安徽精一门科技发展有限公司</t>
  </si>
  <si>
    <t>安徽省银瑞电池科技有限公司</t>
  </si>
  <si>
    <t>合肥凯捷技术有限公司</t>
  </si>
  <si>
    <t>安徽灵达化工科技有限公司</t>
  </si>
  <si>
    <t>安徽鑫泰亿达装饰建材有限公司</t>
  </si>
  <si>
    <t>安徽益畅新型建材科技有限公司</t>
  </si>
  <si>
    <t>合肥方源机电有限公司</t>
  </si>
  <si>
    <t>安徽莫尼克医用材料有限公司</t>
  </si>
  <si>
    <t>合肥市金佰嘉精密科技有限公司</t>
  </si>
  <si>
    <t>严格科创产业发展集团合肥有限公司</t>
  </si>
  <si>
    <t>安徽顺开电气有限公司</t>
  </si>
  <si>
    <t>安徽兆邦科技发展有限公司</t>
  </si>
  <si>
    <t>安徽尚德轨道设备制造有限公司</t>
  </si>
  <si>
    <t>安徽诚帆新型建材有限公司</t>
  </si>
  <si>
    <t>安徽中鑫继远信息技术股份有限公司</t>
  </si>
  <si>
    <t>安徽蓝麦通信股份有限公司</t>
  </si>
  <si>
    <t>合肥恩瑞特药业有限公司</t>
  </si>
  <si>
    <t>安徽航大智能科技有限公司</t>
  </si>
  <si>
    <t>合肥聚能电物理高技术开发有限公司</t>
  </si>
  <si>
    <t>安徽伊普诺康生物技术股份有限公司</t>
  </si>
  <si>
    <t>合肥毅创钣金科技有限公司</t>
  </si>
  <si>
    <t>威胜利工程有限公司</t>
  </si>
  <si>
    <t>安徽得润电气技术有限公司</t>
  </si>
  <si>
    <t>合肥铭尊精密科技有限公司</t>
  </si>
  <si>
    <t>合肥云之微电子有限公司</t>
  </si>
  <si>
    <t>安徽徽合台智能科技有限公司</t>
  </si>
  <si>
    <t>合肥美联冲压件有限公司</t>
  </si>
  <si>
    <t>合肥兴际服饰有限公司</t>
  </si>
  <si>
    <t>合肥江淮太航常青汽车安全系统有限公司</t>
  </si>
  <si>
    <t>合肥博律微波技术有限公司</t>
  </si>
  <si>
    <t>安徽优旦科技有限公司</t>
  </si>
  <si>
    <t>合肥哈工龙延智能装备有限公司</t>
  </si>
  <si>
    <t>合肥邦立电子股份有限公司</t>
  </si>
  <si>
    <t>安徽泰荣新型建材科技有限公司</t>
  </si>
  <si>
    <t>合肥江丰电子材料有限公司</t>
  </si>
  <si>
    <t>安徽中显智能机器人有限公司</t>
  </si>
  <si>
    <t>安徽省巢湖市海润混凝土有限公司</t>
  </si>
  <si>
    <t>安徽钟南消防科技有限公司</t>
  </si>
  <si>
    <t>合肥远传包装科技有限公司</t>
  </si>
  <si>
    <t>安徽航天信息科技有限公司</t>
  </si>
  <si>
    <t>安徽蓝剑警用装备制造有限公司</t>
  </si>
  <si>
    <t>合肥百恒设备模具有限公司</t>
  </si>
  <si>
    <t>安徽鸿昊钢结构彩板有限公司</t>
  </si>
  <si>
    <t>合肥良冶精密科技有限公司</t>
  </si>
  <si>
    <t>合肥华思系统有限公司</t>
  </si>
  <si>
    <t>安徽诺益科技有限公司</t>
  </si>
  <si>
    <t>合肥华品精密工业有限公司</t>
  </si>
  <si>
    <t>安徽科力信息产业有限责任公司</t>
  </si>
  <si>
    <t>安徽巧侬食品有限公司</t>
  </si>
  <si>
    <t>安徽交欣科技股份有限公司</t>
  </si>
  <si>
    <t>安徽汉威电子有限公司</t>
  </si>
  <si>
    <t>安徽赛尔新能源科技有限公司</t>
  </si>
  <si>
    <t>安徽银通物联有限公司</t>
  </si>
  <si>
    <t>合肥长丰皖能环保电力有限公司</t>
  </si>
  <si>
    <t>合肥燕美新材料科技有限公司</t>
  </si>
  <si>
    <t>安徽云中光电科技有限公司</t>
  </si>
  <si>
    <t>合肥创发微电子有限公司</t>
  </si>
  <si>
    <t>合肥悦芯半导体科技有限公司</t>
  </si>
  <si>
    <t>融捷健康科技股份有限公司</t>
  </si>
  <si>
    <t>安徽美欣制药有限公司</t>
  </si>
  <si>
    <t>合肥旭弘塑胶制品有限公司</t>
  </si>
  <si>
    <t>安徽今统食品有限公司</t>
  </si>
  <si>
    <t>合肥协力仪表控制技术股份有限公司</t>
  </si>
  <si>
    <t>安徽科创中光科技股份有限公司</t>
  </si>
  <si>
    <t>安徽省王巢食品有限公司</t>
  </si>
  <si>
    <t>合肥宇隆光电科技有限公司</t>
  </si>
  <si>
    <t>合肥华清高科表面技术股份有限公司</t>
  </si>
  <si>
    <t>安徽通宇电子股份有限公司</t>
  </si>
  <si>
    <t>合肥市超港食品有限公司</t>
  </si>
  <si>
    <t>合肥天一汽车零部件有限公司</t>
  </si>
  <si>
    <t>安徽普氏生态环境有限公司</t>
  </si>
  <si>
    <t>合肥威艾尔智能技术有限公司</t>
  </si>
  <si>
    <t>合肥美联博空调设备有限公司</t>
  </si>
  <si>
    <t>合肥力威汽车油泵有限公司</t>
  </si>
  <si>
    <t>安徽博微联控科技有限公司</t>
  </si>
  <si>
    <t>合肥仟姿制衣有限责任公司</t>
  </si>
  <si>
    <t>壹物科技股份有限公司</t>
  </si>
  <si>
    <t>合肥艾普科技有限公司</t>
  </si>
  <si>
    <t>合肥安晶龙电子股份有限公司</t>
  </si>
  <si>
    <t>安徽中龙混凝土工程有限公司</t>
  </si>
  <si>
    <t>科大国盾量子技术股份有限公司</t>
  </si>
  <si>
    <t>合肥未来计算机技术开发有限公司</t>
  </si>
  <si>
    <t>合肥金太阳能源科技股份有限公司</t>
  </si>
  <si>
    <t>安徽海洋电子科技有限公司</t>
  </si>
  <si>
    <t>合肥美迪普医疗卫生用品有限公司</t>
  </si>
  <si>
    <t>安徽维德电源有限公司</t>
  </si>
  <si>
    <t>安徽晶晨能源有限公司</t>
  </si>
  <si>
    <t>巢湖市鸿达混凝土有限公司</t>
  </si>
  <si>
    <t>安徽清新互联信息科技有限公司</t>
  </si>
  <si>
    <t>安徽中乐食品机械有限公司</t>
  </si>
  <si>
    <t>安徽仟吉食品有限公司</t>
  </si>
  <si>
    <t>合肥国晨线束科技有限公司</t>
  </si>
  <si>
    <t>合肥中科光博量子科技有限公司</t>
  </si>
  <si>
    <t>安徽腾亚服装有限公司</t>
  </si>
  <si>
    <t>合肥正阳光电科技有限责任公司</t>
  </si>
  <si>
    <t>安徽爱派特玩具有限公司</t>
  </si>
  <si>
    <t>世巨科技（合肥）有限公司</t>
  </si>
  <si>
    <t>合肥大唐存储科技有限公司</t>
  </si>
  <si>
    <t>安徽通盛能源科技股份有限公司</t>
  </si>
  <si>
    <t>合肥登特菲医疗设备有限公司</t>
  </si>
  <si>
    <t>安徽金海迪尔信息技术有限责任公司</t>
  </si>
  <si>
    <t>合肥德珑电子科技有限公司</t>
  </si>
  <si>
    <t>安徽盛烨电子有限公司</t>
  </si>
  <si>
    <t>庐江县安固混凝土制品有限公司</t>
  </si>
  <si>
    <t>合肥精诚塑料制品有限公司</t>
  </si>
  <si>
    <t>合肥开泰机电科技有限公司</t>
  </si>
  <si>
    <t>安徽汇汇食品有限公司</t>
  </si>
  <si>
    <t>安徽环瑞电热器材有限公司</t>
  </si>
  <si>
    <t>合肥芯物半导体材料有限公司</t>
  </si>
  <si>
    <t>安徽圆杰科技装备有限责任公司</t>
  </si>
  <si>
    <t>合肥益江汽车零部件有限公司</t>
  </si>
  <si>
    <t>合肥纬佳机械科技有限公司</t>
  </si>
  <si>
    <t>合肥佰益食品有限公司</t>
  </si>
  <si>
    <t>安徽文博纸品印刷有限公司</t>
  </si>
  <si>
    <t>合肥中恒微半导体有限公司</t>
  </si>
  <si>
    <t>安徽乐美达生物科技有限公司</t>
  </si>
  <si>
    <t>合肥天福乐塑胶制品有限公司</t>
  </si>
  <si>
    <t>合肥科大智能机器人技术有限公司</t>
  </si>
  <si>
    <t>合肥合晶电子有限责任公司</t>
  </si>
  <si>
    <t>安徽超远信息技术有限公司</t>
  </si>
  <si>
    <t>合肥皖安交通标牌厂</t>
  </si>
  <si>
    <t>安徽智儿乐婴童用品有限公司</t>
  </si>
  <si>
    <t>合肥新思路智能科技有限公司</t>
  </si>
  <si>
    <t>合肥哈工汽车智能系统有限公司</t>
  </si>
  <si>
    <t>安徽柏桦电力科技有限公司</t>
  </si>
  <si>
    <t>合肥丰蓝电器有限公司</t>
  </si>
  <si>
    <t>安徽知香斋食品有限公司</t>
  </si>
  <si>
    <t>合肥格澜过滤系统有限责任公司</t>
  </si>
  <si>
    <t>合肥英腾嘉科技发展有限责任公司</t>
  </si>
  <si>
    <t>巢湖亚塑网具制造有限公司</t>
  </si>
  <si>
    <t>安徽永川电气设备有限公司</t>
  </si>
  <si>
    <t>合肥小林药业有限公司</t>
  </si>
  <si>
    <t>合肥博均制冷配件有限公司</t>
  </si>
  <si>
    <t>安徽隆平米业有限公司</t>
  </si>
  <si>
    <t>安徽万博材料科技有限公司</t>
  </si>
  <si>
    <t>安徽淮仁堂药业股份有限公司</t>
  </si>
  <si>
    <t>合盟精密工业（合肥）有限公司</t>
  </si>
  <si>
    <t>安徽璞佳服饰有限公司</t>
  </si>
  <si>
    <t>安徽卓智教育科技有限责任公司</t>
  </si>
  <si>
    <t>合肥瀚齐生物科技有限公司</t>
  </si>
  <si>
    <t>安徽省庆云医药股份有限公司</t>
  </si>
  <si>
    <t>合肥市五洋医疗器械有限公司</t>
  </si>
  <si>
    <t>合肥伊丰电子封装有限公司</t>
  </si>
  <si>
    <t>合肥众沃仪器技术有限公司</t>
  </si>
  <si>
    <t>合肥中安机械电器有限公司</t>
  </si>
  <si>
    <t>合肥吉顺新能源科技有限公司</t>
  </si>
  <si>
    <t>合肥铂华电子科技有限公司</t>
  </si>
  <si>
    <t>安徽格林晟科技有限公司</t>
  </si>
  <si>
    <t>安徽瀚洋纸品印刷有限公司</t>
  </si>
  <si>
    <t>安徽景得鑫五金塑胶有限公司</t>
  </si>
  <si>
    <t>无量（合肥）智能科技有限公司</t>
  </si>
  <si>
    <t>安徽萨拉尔自动化科技有限公司</t>
  </si>
  <si>
    <t>安徽博微广成信息科技有限公司</t>
  </si>
  <si>
    <t>合肥兴海元能源科技有限公司</t>
  </si>
  <si>
    <t>安徽至博光电科技股份有限公司</t>
  </si>
  <si>
    <t>安徽新境界自动化技术有限公司</t>
  </si>
  <si>
    <t>合肥中科深谷科技发展有限公司</t>
  </si>
  <si>
    <t>合肥泽天电子科技有限公司</t>
  </si>
  <si>
    <t>合肥哈工库讯智能科技有限公司</t>
  </si>
  <si>
    <t>安徽立卓智能电网科技有限公司</t>
  </si>
  <si>
    <t>合肥天道新型节能技术有限公司</t>
  </si>
  <si>
    <t>安徽宝龙环保科技有限公司</t>
  </si>
  <si>
    <t>合肥七哥食品有限责任公司</t>
  </si>
  <si>
    <t>安徽未来表面技术有限公司</t>
  </si>
  <si>
    <t>安徽省科亿信息科技有限公司</t>
  </si>
  <si>
    <t>合肥创源车辆控制技术有限公司</t>
  </si>
  <si>
    <t>合肥通用制冷设备有限公司</t>
  </si>
  <si>
    <t>安徽省新能电气科技有限公司</t>
  </si>
  <si>
    <t>合肥天时测控技术有限公司</t>
  </si>
  <si>
    <t>合肥迈特科技工程股份有限公司</t>
  </si>
  <si>
    <t>安徽博联自动化工程技术有限公司</t>
  </si>
  <si>
    <t>安徽万维克林精密装备有限公司</t>
  </si>
  <si>
    <t>合肥市奥格威电子科技有限公司</t>
  </si>
  <si>
    <t>安徽绚丽时装有限公司</t>
  </si>
  <si>
    <t>安徽哲宏机器人自动化有限公司</t>
  </si>
  <si>
    <t>合肥和记科技有限公司</t>
  </si>
  <si>
    <t>安徽雪域燕果食品有限公司</t>
  </si>
  <si>
    <t>合肥美铭电子科技有限公司</t>
  </si>
  <si>
    <t>合肥硬派供水技术有限公司</t>
  </si>
  <si>
    <t>合肥市永兴人防工程有限公司</t>
  </si>
  <si>
    <t>合肥聚川电子科技有限公司</t>
  </si>
  <si>
    <t>合肥鑫铭电子科技有限公司</t>
  </si>
  <si>
    <t>安徽亚太锚链制造有限公司</t>
  </si>
  <si>
    <t>合肥伊科耐软件有限公司</t>
  </si>
  <si>
    <t>安徽工布智造工业科技有限公司</t>
  </si>
  <si>
    <t>合肥金果缘视觉科技有限公司</t>
  </si>
  <si>
    <t>合肥英唐电子有限公司</t>
  </si>
  <si>
    <t>安徽禄讯电子科技有限公司</t>
  </si>
  <si>
    <t>安徽世绿环保科技有限公司</t>
  </si>
  <si>
    <t>安徽威斯姆电子科技有限公司</t>
  </si>
  <si>
    <t>安徽贝递尔科技有限公司</t>
  </si>
  <si>
    <t>合肥博雷电气有限公司</t>
  </si>
  <si>
    <t>合肥芸涛鸣创汽车零部件制造有限公司</t>
  </si>
  <si>
    <t>尚德环保科技有限公司</t>
  </si>
  <si>
    <t>合肥市阳德热能系统有限公司</t>
  </si>
  <si>
    <t>安徽省民防工程设备有限公司</t>
  </si>
  <si>
    <t>合肥费舍罗热工装备有限公司</t>
  </si>
  <si>
    <t>安徽金豪食品科技有限公司</t>
  </si>
  <si>
    <t>合肥皖科智能技术有限公司</t>
  </si>
  <si>
    <t>合肥百思新材料研究院有限公司</t>
  </si>
  <si>
    <t>合肥斯蒙达桑拿设备有限公司</t>
  </si>
  <si>
    <t>安徽长龙电气集团有限公司</t>
  </si>
  <si>
    <t>安徽聚帮能源科技有限公司</t>
  </si>
  <si>
    <t>合肥海天电子科技有限公司</t>
  </si>
  <si>
    <t>安徽芯核防务装备技术股份有限公司</t>
  </si>
  <si>
    <t>上海电气(安徽)储能科技有限公司</t>
  </si>
  <si>
    <t>合肥福映光电有限公司</t>
  </si>
  <si>
    <t>巢湖市银环航标有限公司</t>
  </si>
  <si>
    <t>安徽合宇装备科技有限公司</t>
  </si>
  <si>
    <t>合肥久昌半导体有限公司</t>
  </si>
  <si>
    <t>合肥华宇智航动力能源有限公司</t>
  </si>
  <si>
    <t>安徽行一新能源技术有限公司</t>
  </si>
  <si>
    <t>合肥市建成电器科技有限公司</t>
  </si>
  <si>
    <t>肥东金雨机电设备有限公司</t>
  </si>
  <si>
    <t>安徽恒裕光电有限公司</t>
  </si>
  <si>
    <t>合肥阪信电线有限公司</t>
  </si>
  <si>
    <t>合肥大族科瑞达激光设备有限公司</t>
  </si>
  <si>
    <t>合肥洁诺无纺布制品有限公司</t>
  </si>
  <si>
    <t>合肥锐翰光电科技有限公司</t>
  </si>
  <si>
    <t>安徽正扬环境科技有限公司</t>
  </si>
  <si>
    <t>安徽嘉仕博文具工业有限公司</t>
  </si>
  <si>
    <t>安徽特滋曼食品有限公司</t>
  </si>
  <si>
    <t>安徽普朗膜技术有限公司</t>
  </si>
  <si>
    <t>安徽创世科技股份有限公司</t>
  </si>
  <si>
    <t>安徽富通环保节能科技股份有限公司</t>
  </si>
  <si>
    <t>合肥翼飞特电子科技有限公司</t>
  </si>
  <si>
    <t>安徽大千生物工程有限公司</t>
  </si>
  <si>
    <t>合肥康木科技发展有限公司</t>
  </si>
  <si>
    <t>合肥卉清电子科技有限公司</t>
  </si>
  <si>
    <t>巢湖市大江渔具有限公司</t>
  </si>
  <si>
    <t>合肥松亚汽车零部件有限公司</t>
  </si>
  <si>
    <t>安徽凯博生物科技有限公司</t>
  </si>
  <si>
    <t>安徽丰特电气科技有限公司</t>
  </si>
  <si>
    <t>合肥旭龙机械有限公司</t>
  </si>
  <si>
    <t>合肥合安智为科技有限公司</t>
  </si>
  <si>
    <t>安徽皖维机械设备制造有限公司</t>
  </si>
  <si>
    <t>安徽一维新能源技术有限公司</t>
  </si>
  <si>
    <t>安徽好家工艺品有限公司</t>
  </si>
  <si>
    <t>安徽久壬电气科技有限公司</t>
  </si>
  <si>
    <t>安徽中节能国祯智能装备有限公司</t>
  </si>
  <si>
    <t>合肥百川自动化科技有限公司</t>
  </si>
  <si>
    <t>合肥天时流体技术有限公司</t>
  </si>
  <si>
    <t>合肥美高时胶粘标签制品有限公司</t>
  </si>
  <si>
    <t>安徽逸路安科技股份有限公司</t>
  </si>
  <si>
    <t>合肥中宝机械制造有限公司</t>
  </si>
  <si>
    <t>合肥泰晋自动化科技有限公司</t>
  </si>
  <si>
    <t>巢湖市贵国米业有限公司</t>
  </si>
  <si>
    <t>安徽宾肯环境科技股份有限公司</t>
  </si>
  <si>
    <t>合肥集源穗意液压技术股份有限公司</t>
  </si>
  <si>
    <t>合肥安捷电子科技有限公司</t>
  </si>
  <si>
    <t>合肥高晶光电科技有限公司</t>
  </si>
  <si>
    <t>合肥马道信息科技有限公司</t>
  </si>
  <si>
    <t>合肥天品电子科技有限公司</t>
  </si>
  <si>
    <t>合肥天宇博恩科技有限公司</t>
  </si>
  <si>
    <t>合肥宏晶半导体科技有限公司</t>
  </si>
  <si>
    <t>安徽省浩辉电力股份有限公司</t>
  </si>
  <si>
    <t>合肥雨晨塑料制品有限公司</t>
  </si>
  <si>
    <t>合肥戎科信息技术开发有限公司</t>
  </si>
  <si>
    <t>合肥市盛文信息技术有限公司</t>
  </si>
  <si>
    <t>安徽天维仪表有限公司</t>
  </si>
  <si>
    <t>安徽亚辉电气自动化有限公司</t>
  </si>
  <si>
    <t>巢湖威能光电科技有限公司</t>
  </si>
  <si>
    <t>合肥众群光电科技有限公司</t>
  </si>
  <si>
    <t>合肥嘉联智能科技有限公司</t>
  </si>
  <si>
    <t>安徽徽王食品有限公司</t>
  </si>
  <si>
    <t>安徽领云物联科技有限公司</t>
  </si>
  <si>
    <t>安徽天庆电力自动化技术有限公司</t>
  </si>
  <si>
    <t>合肥鑫波焊接波纹管有限公司</t>
  </si>
  <si>
    <t>合肥科迈捷智能传感技术有限公司</t>
  </si>
  <si>
    <t>合肥鼎锐测控技术股份有限公司</t>
  </si>
  <si>
    <t>安徽中科中佳科学仪器有限公司</t>
  </si>
  <si>
    <t>微纳感知(合肥)技术有限公司</t>
  </si>
  <si>
    <t>安徽成威消防科技有限公司</t>
  </si>
  <si>
    <t>合肥晨兴汽车零部件有限公司</t>
  </si>
  <si>
    <t>安徽屹珹新材料科技有限公司</t>
  </si>
  <si>
    <t>安徽翼迈科技股份有限公司</t>
  </si>
  <si>
    <t>合肥市肥东县立武水稻种植加工有限公司</t>
  </si>
  <si>
    <t>安徽雷鼎电子科技有限公司</t>
  </si>
  <si>
    <t>安徽柳燕堂食品有限公司</t>
  </si>
  <si>
    <t>合肥泽延微电子有限公司</t>
  </si>
  <si>
    <t>安徽凯川电力保护设备有限公司</t>
  </si>
  <si>
    <t>合肥华控天芯科技有限公司</t>
  </si>
  <si>
    <t>合肥贝壳派创新科技有限公司</t>
  </si>
  <si>
    <t>合肥凰艮品牌服饰有限公司</t>
  </si>
  <si>
    <t>安徽康味然食品科技有限公司</t>
  </si>
  <si>
    <t>安徽沃华电力设备有限公司</t>
  </si>
  <si>
    <t>合肥芯颖科技有限公司</t>
  </si>
  <si>
    <t>合肥丽滋食品有限公司</t>
  </si>
  <si>
    <t>安徽庆宇光电科技有限公司</t>
  </si>
  <si>
    <t>庐江兆润电子有限公司</t>
  </si>
  <si>
    <t>安徽柏兆记食品股份有限公司</t>
  </si>
  <si>
    <t>安徽聚正科技有限公司</t>
  </si>
  <si>
    <t>安徽雅斯佳休闲用品有限公司</t>
  </si>
  <si>
    <t>安徽泽众安全科技有限公司</t>
  </si>
  <si>
    <t>安徽果遇茶食品有限公司</t>
  </si>
  <si>
    <t>中粮粮油工业（巢湖）有限公司</t>
  </si>
  <si>
    <t>B</t>
  </si>
  <si>
    <t>合肥国轩电池有限公司</t>
  </si>
  <si>
    <t>彩虹（合肥）光伏有限公司</t>
  </si>
  <si>
    <t>合肥万力轮胎有限公司</t>
  </si>
  <si>
    <t>合肥常青机械股份有限公司</t>
  </si>
  <si>
    <t>中建材（合肥）新能源有限公司</t>
  </si>
  <si>
    <t>安徽丰乐农化有限责任公司</t>
  </si>
  <si>
    <t>合肥鸿路建材有限公司</t>
  </si>
  <si>
    <t>合肥铜冠电子铜箔有限公司</t>
  </si>
  <si>
    <t>安徽恒德智能制造有限公司</t>
  </si>
  <si>
    <t>合肥通富微电子有限公司</t>
  </si>
  <si>
    <t>中材安徽水泥有限公司</t>
  </si>
  <si>
    <t>安徽光明槐祥工贸集团有限公司</t>
  </si>
  <si>
    <t>彩虹（合肥）液晶玻璃有限公司</t>
  </si>
  <si>
    <t>合肥中车轨道交通车辆有限公司</t>
  </si>
  <si>
    <t>博讯光电科技（合肥）有限公司</t>
  </si>
  <si>
    <t>安徽金诺创新科技有限公司</t>
  </si>
  <si>
    <t>安徽省巢湖铸造厂有限责任公司</t>
  </si>
  <si>
    <t>合肥凯邦电机有限公司</t>
  </si>
  <si>
    <t>思特威（合肥）电子科技有限公司</t>
  </si>
  <si>
    <t>合肥美桥汽车传动及底盘系统有限公司</t>
  </si>
  <si>
    <t>安徽省湖滨机械厂</t>
  </si>
  <si>
    <t>安徽毅昌科技有限公司</t>
  </si>
  <si>
    <t>淀川盛馀（合肥）高科技钢板有限公司</t>
  </si>
  <si>
    <t>方盛车桥（合肥）有限公司</t>
  </si>
  <si>
    <t>安徽万磁电子股份有限公司</t>
  </si>
  <si>
    <t>合肥祥恒包装有限公司</t>
  </si>
  <si>
    <t>安徽金正大生态工程有限公司</t>
  </si>
  <si>
    <t>合肥江淮铸造有限责任公司</t>
  </si>
  <si>
    <t>合肥市天成混凝土有限公司</t>
  </si>
  <si>
    <t>合肥海之森塑业有限公司</t>
  </si>
  <si>
    <t>中粮饲料（巢湖）有限公司</t>
  </si>
  <si>
    <t>安徽纵横高科电缆股份有限公司</t>
  </si>
  <si>
    <t>天威保变（合肥）变压器有限公司</t>
  </si>
  <si>
    <t>合肥紫金钢管股份有限公司</t>
  </si>
  <si>
    <t>合肥晶弘电器有限公司</t>
  </si>
  <si>
    <t>尼普洛医疗器械（合肥）有限公司</t>
  </si>
  <si>
    <t>东风精密铸造有限公司</t>
  </si>
  <si>
    <t>合肥常盛汽车部件有限公司</t>
  </si>
  <si>
    <t>合肥东华建材有限责任公司</t>
  </si>
  <si>
    <t>安徽省大北农农牧科技有限公司</t>
  </si>
  <si>
    <t>安徽瑞德智能科技有限公司</t>
  </si>
  <si>
    <t>安徽富煌三珍食品集团有限公司</t>
  </si>
  <si>
    <t>安徽新希望白帝乳业有限公司</t>
  </si>
  <si>
    <t>合肥大同格兰塑业有限公司</t>
  </si>
  <si>
    <t>安徽建工建筑工业有限公司</t>
  </si>
  <si>
    <t>中粮面业（庐江）有限公司</t>
  </si>
  <si>
    <t>安徽省巢湖恒信水泥有限公司</t>
  </si>
  <si>
    <t>合肥炭素有限责任公司</t>
  </si>
  <si>
    <t>巢湖娃哈哈昌盛饮料有限公司</t>
  </si>
  <si>
    <t>泰山石膏（巢湖）有限公司</t>
  </si>
  <si>
    <t>安徽江淮客车有限公司</t>
  </si>
  <si>
    <t>肥西南方水泥有限公司</t>
  </si>
  <si>
    <t>安徽富煌门窗幕墙有限公司</t>
  </si>
  <si>
    <t>易高家居有限公司</t>
  </si>
  <si>
    <t>安徽中源环保科技有限公司</t>
  </si>
  <si>
    <t>安徽意华电器有限公司</t>
  </si>
  <si>
    <t>安徽省鑫荣盛金属材料有限公司</t>
  </si>
  <si>
    <t>安徽正豪电缆有限公司</t>
  </si>
  <si>
    <t>大生纺织（合肥）有限公司</t>
  </si>
  <si>
    <t>安徽新华印刷股份有限公司</t>
  </si>
  <si>
    <t>安徽华海金属有限公司</t>
  </si>
  <si>
    <t>安徽壹太电气有限公司</t>
  </si>
  <si>
    <t>合肥亿恒智能科技有限公司</t>
  </si>
  <si>
    <t>合肥大群包装有限公司</t>
  </si>
  <si>
    <t>合肥海景包装制品有限公司</t>
  </si>
  <si>
    <t>安徽海龙建筑工业有限公司</t>
  </si>
  <si>
    <t>合肥市瑞宏重型机械有限公司</t>
  </si>
  <si>
    <t>安徽华谊实业控股股份有限公司</t>
  </si>
  <si>
    <t>合肥国轩精密涂布材料有限责任公司</t>
  </si>
  <si>
    <t>合肥金晋业实业有限公司</t>
  </si>
  <si>
    <t>合肥燕庄食用油有限责任公司</t>
  </si>
  <si>
    <t>安徽安凯金达机械制造有限公司</t>
  </si>
  <si>
    <t>安徽东瑞塑业有限责任公司</t>
  </si>
  <si>
    <t>马瑞利动力系统（合肥）有限公司</t>
  </si>
  <si>
    <t>合肥联亚制衣有限公司</t>
  </si>
  <si>
    <t>合肥美菱有色金属制品有限公司</t>
  </si>
  <si>
    <t>安徽晨阳橡塑股份有限公司</t>
  </si>
  <si>
    <t>安徽广源科技发展有限公司</t>
  </si>
  <si>
    <t>合肥金红叶纸业有限公司</t>
  </si>
  <si>
    <t>安徽嘉伟新材料科技有限责任公司</t>
  </si>
  <si>
    <t>合肥市田源精铸有限公司</t>
  </si>
  <si>
    <t>合肥康居人智能科技有限公司</t>
  </si>
  <si>
    <t>合肥万隆汽车饰件有限公司</t>
  </si>
  <si>
    <t>合肥龙发包装有限公司</t>
  </si>
  <si>
    <t>合肥三和管桩有限公司</t>
  </si>
  <si>
    <t>固力发电气有限公司</t>
  </si>
  <si>
    <t>合肥市长久混凝土有限公司</t>
  </si>
  <si>
    <t>合肥同大江淮汽车有限公司</t>
  </si>
  <si>
    <t>宝业西伟德混凝土预制件（合肥）有限公司</t>
  </si>
  <si>
    <t>合肥通威生物科技有限公司</t>
  </si>
  <si>
    <t>安徽巴莉甜甜食品有限公司</t>
  </si>
  <si>
    <t>合肥东昇机械科技有限公司</t>
  </si>
  <si>
    <t>巢湖皖维金泉实业有限公司</t>
  </si>
  <si>
    <t>先导薄膜材料有限公司</t>
  </si>
  <si>
    <t>合肥凯琳制冷设备有限公司</t>
  </si>
  <si>
    <t>安徽中昊建材有限公司</t>
  </si>
  <si>
    <t>安徽碧华汽车零部件有限公司</t>
  </si>
  <si>
    <t>安徽金诚复合材料有限公司</t>
  </si>
  <si>
    <t>合肥腾海汽车零部件有限公司</t>
  </si>
  <si>
    <t>合肥金乡精密管件有限公司</t>
  </si>
  <si>
    <t>安徽安鑫货叉有限公司</t>
  </si>
  <si>
    <t>合肥中团市政工程有限公司</t>
  </si>
  <si>
    <t>合肥格美塑业包装有限公司</t>
  </si>
  <si>
    <t>安徽尊贵电器集团有限公司</t>
  </si>
  <si>
    <t>中原内配集团安徽有限责任公司</t>
  </si>
  <si>
    <t>安徽金泰农药化工有限公司</t>
  </si>
  <si>
    <t>广豪汽车配件（合肥）有限公司</t>
  </si>
  <si>
    <t>合肥江淮毅昌汽车饰件有限公司</t>
  </si>
  <si>
    <t>安徽永锋防护科技股份有限公司</t>
  </si>
  <si>
    <t>安徽江淮福臻车体装备有限公司</t>
  </si>
  <si>
    <t>安徽金三隆再生资源有限公司</t>
  </si>
  <si>
    <t>合肥市肥东民丰油脂有限责任公司</t>
  </si>
  <si>
    <t>合肥春然肉食品有限公司</t>
  </si>
  <si>
    <t>合肥瑞悦工贸有限公司</t>
  </si>
  <si>
    <t>合肥亚博农牧有限公司</t>
  </si>
  <si>
    <t>安徽威尔曼制药有限公司</t>
  </si>
  <si>
    <t>安徽宝品新型建材有限公司</t>
  </si>
  <si>
    <t>安徽宏基商品混凝土有限公司</t>
  </si>
  <si>
    <t>巢湖瑞昌电气系统有限公司</t>
  </si>
  <si>
    <t>巢湖市居巢区英山铁矿有限公司</t>
  </si>
  <si>
    <t>安徽凯利粮油食品有限公司</t>
  </si>
  <si>
    <t>帝宝车灯制造（合肥）有限公司</t>
  </si>
  <si>
    <t>合肥神林电子有限公司</t>
  </si>
  <si>
    <t>合肥华盟生物技术有限公司</t>
  </si>
  <si>
    <t>合肥鸿宇钢结构有限公司</t>
  </si>
  <si>
    <t>安徽德科电气科技有限公司</t>
  </si>
  <si>
    <t>安徽恒兴装饰工程有限公司</t>
  </si>
  <si>
    <t>合肥唯真电机有限公司</t>
  </si>
  <si>
    <t>合肥云内动力有限公司</t>
  </si>
  <si>
    <t>安徽省海峰砼业有限公司</t>
  </si>
  <si>
    <t>合肥龙泉管业科技有限公司</t>
  </si>
  <si>
    <t>合肥市惠华电子有限公司</t>
  </si>
  <si>
    <t>合肥虹达电线电缆有限公司</t>
  </si>
  <si>
    <t>安徽利建恒构件有限公司</t>
  </si>
  <si>
    <t>安徽佑开科技有限公司</t>
  </si>
  <si>
    <t>合肥市宏越混凝土有限公司</t>
  </si>
  <si>
    <t>合肥华润神鹿药业有限公司</t>
  </si>
  <si>
    <t>安徽福达汽车模具制造有限公司</t>
  </si>
  <si>
    <t>合肥科天水性科技有限责任公司</t>
  </si>
  <si>
    <t>合肥海德数控液压设备有限公司</t>
  </si>
  <si>
    <t>合肥金昌轴承有限公司</t>
  </si>
  <si>
    <t>安徽鸿昌羽绒制品有限公司</t>
  </si>
  <si>
    <t>安徽齐天文具制造有限公司</t>
  </si>
  <si>
    <t>合肥众力机械设备制造有限公司</t>
  </si>
  <si>
    <t>合肥烟草材料有限责任公司</t>
  </si>
  <si>
    <t>安徽金庐工贸有限公司</t>
  </si>
  <si>
    <t>安徽省嘉顿彩色印刷包装有限责任公司</t>
  </si>
  <si>
    <t>恒安(合肥)生活用品有限公司</t>
  </si>
  <si>
    <t>合肥市新禾米业有限公司</t>
  </si>
  <si>
    <t>庐江县绿锦混凝土有限责任公司</t>
  </si>
  <si>
    <t>合肥舜皓汽车配件有限公司</t>
  </si>
  <si>
    <t>合肥市旺园科技食品有限公司</t>
  </si>
  <si>
    <t>合肥今越制药有限公司</t>
  </si>
  <si>
    <t>中盐安徽银华工贸有限公司</t>
  </si>
  <si>
    <t>庐江县云海砼业有限公司</t>
  </si>
  <si>
    <t>合肥荣事达太阳能科技有限公司</t>
  </si>
  <si>
    <t>安徽中生汽车电子电器有限公司</t>
  </si>
  <si>
    <t>合肥富和电子科技有限公司</t>
  </si>
  <si>
    <t>合肥市皖星包装纸板有限公司</t>
  </si>
  <si>
    <t>安徽泽宇彩钢结构有限公司</t>
  </si>
  <si>
    <t>合肥宏唐光伏科技有限公司</t>
  </si>
  <si>
    <t>合肥大来新型建材有限公司</t>
  </si>
  <si>
    <t>庐江县中南混凝土有限公司</t>
  </si>
  <si>
    <t>安徽群益木业有限公司</t>
  </si>
  <si>
    <t>臼井管路系统（合肥）有限公司</t>
  </si>
  <si>
    <t>合肥筑友智造科技有限公司</t>
  </si>
  <si>
    <t>安徽惠之园食品有限公司</t>
  </si>
  <si>
    <t>合肥泰宇汽车零部件有限公司</t>
  </si>
  <si>
    <t>合肥环信电动车业有限公司</t>
  </si>
  <si>
    <t>安徽鼎辉玩具有限公司</t>
  </si>
  <si>
    <t>合肥星辰电线电缆股份有限公司</t>
  </si>
  <si>
    <t>合肥中聚和成电子材料有限公司</t>
  </si>
  <si>
    <t>安徽省恒泰动力科技有限公司</t>
  </si>
  <si>
    <t>合肥建工金鸟集团预拌混凝土有限公司</t>
  </si>
  <si>
    <t>安徽巢能建设工程有限公司</t>
  </si>
  <si>
    <t>安徽弘徽科技有限公司</t>
  </si>
  <si>
    <t>合肥华维金属制品有限公司</t>
  </si>
  <si>
    <t>合肥众禾动力新能源科技有限公司</t>
  </si>
  <si>
    <t>合肥祯祥污水处理有限公司</t>
  </si>
  <si>
    <t>合肥华峰暖通设备有限公司</t>
  </si>
  <si>
    <t>安徽富煌木业有限公司</t>
  </si>
  <si>
    <t>合肥华集汽车部件有限公司</t>
  </si>
  <si>
    <t>安徽新干线电缆科技有限公司</t>
  </si>
  <si>
    <t>安徽中科都菱商用电器股份有限公司</t>
  </si>
  <si>
    <t>巢湖市鸿昌新型建材有限公司</t>
  </si>
  <si>
    <t>合肥宏建建材有限责任公司</t>
  </si>
  <si>
    <t>安徽明腾永磁机电设备有限公司</t>
  </si>
  <si>
    <t>合肥大久保机械有限公司</t>
  </si>
  <si>
    <t>合肥新龙建材有限公司</t>
  </si>
  <si>
    <t>合肥群宝钢结构工程有限公司</t>
  </si>
  <si>
    <t>合肥市永坤新型建材有限公司</t>
  </si>
  <si>
    <t>合肥四友食品工贸有限公司</t>
  </si>
  <si>
    <t>安徽光阵光电科技有限公司</t>
  </si>
  <si>
    <t>合肥迅达包装股份有限公司</t>
  </si>
  <si>
    <t>安徽美高美高分子材料有限公司</t>
  </si>
  <si>
    <t>合肥固泰自动化有限公司</t>
  </si>
  <si>
    <t>合肥市正茂科技有限公司</t>
  </si>
  <si>
    <t>合肥探奥自动化有限公司</t>
  </si>
  <si>
    <t>合肥大道模具有限责任公司</t>
  </si>
  <si>
    <t>力源电力设备股份有限公司</t>
  </si>
  <si>
    <t>合肥五粮泰生物科技有限公司</t>
  </si>
  <si>
    <t>安徽省巢湖市强生建材有限公司</t>
  </si>
  <si>
    <t>合肥润德车轮制造有限公司</t>
  </si>
  <si>
    <t>中铁二十四局集团合肥轨道制品有限公司</t>
  </si>
  <si>
    <t>安徽建工集团建筑机械智能制造有限公司</t>
  </si>
  <si>
    <t>伽帝芙股份有限公司</t>
  </si>
  <si>
    <t>安徽集虹材料科技有限公司</t>
  </si>
  <si>
    <t>安徽同心林塑胶科技有限公司</t>
  </si>
  <si>
    <t>合肥汇凌汽车零部件有限公司</t>
  </si>
  <si>
    <t>合肥矽迈微电子科技有限公司</t>
  </si>
  <si>
    <t>合肥开关厂有限公司</t>
  </si>
  <si>
    <t>合肥冠怡涂层织物有限公司</t>
  </si>
  <si>
    <t>盛州医药包装材料科技(中国)有限公司</t>
  </si>
  <si>
    <t>合肥西良建材有限公司</t>
  </si>
  <si>
    <t>合肥创佳汽车电器有限公司</t>
  </si>
  <si>
    <t>安徽强龙工业有限公司</t>
  </si>
  <si>
    <t>安徽海容电源动力股份有限公司</t>
  </si>
  <si>
    <t>合肥市泽峰机械制造有限公司</t>
  </si>
  <si>
    <t>合肥马瑞利排气系统有限公司</t>
  </si>
  <si>
    <t>合肥安哲钢结构工程有限公司</t>
  </si>
  <si>
    <t>合肥市皖能塑业有限公司</t>
  </si>
  <si>
    <t>安徽凤凰涂料科技有限公司</t>
  </si>
  <si>
    <t>安徽庐江凯胜新能源科技有限公司</t>
  </si>
  <si>
    <t>合肥市百胜科技发展股份有限公司</t>
  </si>
  <si>
    <t>合肥华林精工科技有限公司</t>
  </si>
  <si>
    <t>安徽首源新材料有限公司</t>
  </si>
  <si>
    <t>合肥市福星线缆有限责任公司</t>
  </si>
  <si>
    <t>庐江县新明粮油有限公司</t>
  </si>
  <si>
    <t>安徽省挺辉钢管有限公司</t>
  </si>
  <si>
    <t>合肥鼎盛幕墙工程有限公司</t>
  </si>
  <si>
    <t>庐江县龙腾新型建材有限公司</t>
  </si>
  <si>
    <t>合肥今典机械科技有限公司</t>
  </si>
  <si>
    <t>博侃电气（合肥）有限公司</t>
  </si>
  <si>
    <t>合肥宏港新型建材有限公司</t>
  </si>
  <si>
    <t>合肥丰德科技股份有限公司</t>
  </si>
  <si>
    <t>合肥诚志生物制药有限公司</t>
  </si>
  <si>
    <t>合肥博仑微波器件有限公司</t>
  </si>
  <si>
    <t>合肥通彩自动化设备有限公司</t>
  </si>
  <si>
    <t>安徽江淮专用汽车有限公司</t>
  </si>
  <si>
    <t>安徽省雄峰起重机械有限公司</t>
  </si>
  <si>
    <t>合肥市顺达铸造有限公司</t>
  </si>
  <si>
    <t>合肥永新包装材料有限公司</t>
  </si>
  <si>
    <t>巢湖市金业电工机械有限公司</t>
  </si>
  <si>
    <t>安徽穗业混凝土有限公司</t>
  </si>
  <si>
    <t>合肥万豪能源设备有限责任公司</t>
  </si>
  <si>
    <t>安徽阿幸食品有限公司</t>
  </si>
  <si>
    <t>长丰县丰淮新型建材有限公司</t>
  </si>
  <si>
    <t>合肥市建元机械有限责任公司</t>
  </si>
  <si>
    <t>安徽雷鸣红星化工有限责任公司</t>
  </si>
  <si>
    <t>安徽盘中餐粮油贸易有限公司</t>
  </si>
  <si>
    <t>合肥亿帆生物制药有限公司</t>
  </si>
  <si>
    <t>合肥卡迪尔生物科技有限公司</t>
  </si>
  <si>
    <t>安徽方圆机械有限公司</t>
  </si>
  <si>
    <t>安徽雅轩羽绒有限公司</t>
  </si>
  <si>
    <t>安徽辉隆万乐农业有限公司</t>
  </si>
  <si>
    <t>合肥盛名精密制造有限公司</t>
  </si>
  <si>
    <t>巢湖市金鼎盛电子灯饰有限公司</t>
  </si>
  <si>
    <t>安徽正威彩晶科技有限公司</t>
  </si>
  <si>
    <t>安徽省锦瑞汽车部件有限公司</t>
  </si>
  <si>
    <t>合肥天丰混凝土工程有限公司</t>
  </si>
  <si>
    <t>安徽宏路新材料科技有限公司</t>
  </si>
  <si>
    <t>安徽星辉工业科技有限公司</t>
  </si>
  <si>
    <t>合肥森隆结构件制造有限公司</t>
  </si>
  <si>
    <t>安徽江南机械有限责任公司</t>
  </si>
  <si>
    <t>合肥矽格玛应用材料有限公司</t>
  </si>
  <si>
    <t>合肥恒华管桩有限公司</t>
  </si>
  <si>
    <t>合肥合纵光电科技有限公司</t>
  </si>
  <si>
    <t>合肥弗兰克科技有限公司</t>
  </si>
  <si>
    <t>安徽富煌电力装备科技有限公司</t>
  </si>
  <si>
    <t>安徽金诚汽车装饰设计开发有限公司</t>
  </si>
  <si>
    <t>庐江县洪城物资回收有限公司</t>
  </si>
  <si>
    <t>合肥仁创铸造材料有限公司</t>
  </si>
  <si>
    <t>巢湖市大鑫食品有限公司</t>
  </si>
  <si>
    <t>巢湖市永安新型建材有限责任公司</t>
  </si>
  <si>
    <t>合肥开尔环保科技有限公司</t>
  </si>
  <si>
    <t>合肥安丰电器塑胶有限公司</t>
  </si>
  <si>
    <t>巢湖市宏鑫混凝土有限公司</t>
  </si>
  <si>
    <t>安徽巨龙桥梁工程有限公司</t>
  </si>
  <si>
    <t>安徽皖新电机有限公司</t>
  </si>
  <si>
    <t>安徽华正印务有限公司</t>
  </si>
  <si>
    <t>合肥皖宝集团床垫有限公司</t>
  </si>
  <si>
    <t>合肥市皖中报废汽车回收有限责任公司</t>
  </si>
  <si>
    <t>安徽玮豪环境净化板业有限公司</t>
  </si>
  <si>
    <t>优耐德引发剂合肥有限公司</t>
  </si>
  <si>
    <t>巢湖市亿弘食品有限公司</t>
  </si>
  <si>
    <t>合肥通泰光电科技有限公司</t>
  </si>
  <si>
    <t>合肥仁邦电子科技有限公司</t>
  </si>
  <si>
    <t>巢湖市宏基商品混凝土有限责任公司</t>
  </si>
  <si>
    <t>合肥标兵新材料科技有限公司</t>
  </si>
  <si>
    <t>合肥森得力包装材料有限公司</t>
  </si>
  <si>
    <t>安徽沈师傅食品有限公司</t>
  </si>
  <si>
    <t>合肥大东钢制品有限公司</t>
  </si>
  <si>
    <t>安徽亨通智能电力设备有限公司</t>
  </si>
  <si>
    <t>合肥丰华汽车零部件有限公司</t>
  </si>
  <si>
    <t>安徽诚创机电有限公司</t>
  </si>
  <si>
    <t>安徽凯航包装科技有限公司</t>
  </si>
  <si>
    <t>安徽秦川世钟汽车配件有限公司</t>
  </si>
  <si>
    <t>合肥久炯科技发展有限公司</t>
  </si>
  <si>
    <t>安徽双松机电制造有限公司</t>
  </si>
  <si>
    <t>安徽安风风机有限公司</t>
  </si>
  <si>
    <t>安徽福德斯食品科技有限公司</t>
  </si>
  <si>
    <t>华翱洁净科技（安徽）有限公司</t>
  </si>
  <si>
    <t>安徽同利汽车零部件有限公司</t>
  </si>
  <si>
    <t>巢湖市浩博铜业有限公司</t>
  </si>
  <si>
    <t>合肥康东柴油机配套有限公司</t>
  </si>
  <si>
    <t>合肥景喜电气设备有限公司</t>
  </si>
  <si>
    <t>安徽信远包装科技有限公司</t>
  </si>
  <si>
    <t>光晋科技（合肥）有限公司</t>
  </si>
  <si>
    <t>合肥市恒康塑业有限公司</t>
  </si>
  <si>
    <t>合肥恒丰汽车零部件有限公司</t>
  </si>
  <si>
    <t>合肥格瑞塑胶有限公司</t>
  </si>
  <si>
    <t>安徽黑包公有害生物防控有限公司</t>
  </si>
  <si>
    <t>合肥允升级电子材料技术有限公司</t>
  </si>
  <si>
    <t>合肥市奥比特电气有限公司</t>
  </si>
  <si>
    <t>安徽三杨食品有限公司</t>
  </si>
  <si>
    <t>合肥卡维迪夫密封系统有限公司</t>
  </si>
  <si>
    <t>安徽长意春科教设备有限公司</t>
  </si>
  <si>
    <t>富芯微电子有限公司</t>
  </si>
  <si>
    <t>合肥和宇精工科技有限公司</t>
  </si>
  <si>
    <t>合肥金瓷机电科技有限公司</t>
  </si>
  <si>
    <t>安徽省庐峰镀锌有限公司</t>
  </si>
  <si>
    <t>合肥元丰汽车制动系统有限公司</t>
  </si>
  <si>
    <t>安徽灿邦电气有限公司</t>
  </si>
  <si>
    <t>安徽华睿天线技术有限公司</t>
  </si>
  <si>
    <t>安徽天健生物环保股份有限公司</t>
  </si>
  <si>
    <t>安徽腾祥沥青混凝土有限公司</t>
  </si>
  <si>
    <t>合肥华瑞汽车零部件有限公司</t>
  </si>
  <si>
    <t>合肥图腾结构工程有限公司</t>
  </si>
  <si>
    <t>安徽兆拓新能源科技有限公司</t>
  </si>
  <si>
    <t>巢湖全强矿山资源开发有限公司</t>
  </si>
  <si>
    <t>合肥赛摩雄鹰自动化工程科技有限公司</t>
  </si>
  <si>
    <t>合肥宏立电子有限公司</t>
  </si>
  <si>
    <t>安徽金农饲料有限公司</t>
  </si>
  <si>
    <t>安徽省荣财新型建材有限公司</t>
  </si>
  <si>
    <t>合肥环科电动车零部件有限公司</t>
  </si>
  <si>
    <t>合肥新昌汽车部件有限公司</t>
  </si>
  <si>
    <t>瑞环（合肥）环境有限公司</t>
  </si>
  <si>
    <t>安徽科凌沃特水处理技术有限公司</t>
  </si>
  <si>
    <t>安徽九珑生物科技有限公司</t>
  </si>
  <si>
    <t>安徽宇城弹簧科技有限公司</t>
  </si>
  <si>
    <t>安徽广胜管业科技有限公司</t>
  </si>
  <si>
    <t>合肥华威自动化有限公司</t>
  </si>
  <si>
    <t>巢湖嘉谊食品有限公司</t>
  </si>
  <si>
    <t>肥西县新兴羽毛加工有限公司</t>
  </si>
  <si>
    <t>安徽省丰晟新型建材有限公司</t>
  </si>
  <si>
    <t>安徽省聚龙新型节能建材有限公司</t>
  </si>
  <si>
    <t>合肥佛斯德新材料科技有限公司</t>
  </si>
  <si>
    <t>合肥市华皖门窗制造有限公司</t>
  </si>
  <si>
    <t>安徽业统粮油有限公司</t>
  </si>
  <si>
    <t>巢湖市东升商品混凝土有限公司</t>
  </si>
  <si>
    <t>合肥鹏宇新型建材有限公司</t>
  </si>
  <si>
    <t>安徽昆鹏建材有限公司</t>
  </si>
  <si>
    <t>合肥培恩电器有限公司</t>
  </si>
  <si>
    <t>安徽爱迪香料有限公司</t>
  </si>
  <si>
    <t>合肥亚美科技有限责任公司</t>
  </si>
  <si>
    <t>合肥合农农药有限公司</t>
  </si>
  <si>
    <t>巢湖旺角食品有限公司</t>
  </si>
  <si>
    <t>安徽荆源玻璃技术有限公司</t>
  </si>
  <si>
    <t>合肥久联制药有限公司</t>
  </si>
  <si>
    <t>合肥格美电器有限责任公司</t>
  </si>
  <si>
    <t>中盐安徽红四方新型建材科技有限公司</t>
  </si>
  <si>
    <t>合肥东胜新能源汽车股份有限公司</t>
  </si>
  <si>
    <t>合肥金苏建筑钢品有限公司</t>
  </si>
  <si>
    <t>合肥华冠包装科技有限公司</t>
  </si>
  <si>
    <t>安徽东宝食品有限公司</t>
  </si>
  <si>
    <t>合肥约翰芬雷矿山装备有限公司</t>
  </si>
  <si>
    <t>安徽领翔新型材料有限公司</t>
  </si>
  <si>
    <t>安徽鑫强徽新材料科技有限公司</t>
  </si>
  <si>
    <t>合肥市优丽斯家居有限公司</t>
  </si>
  <si>
    <t>安徽盛夏新型建材科技有限公司</t>
  </si>
  <si>
    <t>安徽尚佰智能家居有限公司</t>
  </si>
  <si>
    <t>肥东丹明机械有限公司</t>
  </si>
  <si>
    <t>安徽万安环境科技股份有限公司</t>
  </si>
  <si>
    <t>合肥晨乐塑胶有限公司</t>
  </si>
  <si>
    <t>合肥志诚包装科技有限公司</t>
  </si>
  <si>
    <t>合肥日月热镀锌有限公司</t>
  </si>
  <si>
    <t>合肥凌江汽车焊装有限公司</t>
  </si>
  <si>
    <t>安徽省阿尔法汽车零部件有限公司</t>
  </si>
  <si>
    <t>合肥惠利普电机有限公司</t>
  </si>
  <si>
    <t>安徽施佳科技有限公司</t>
  </si>
  <si>
    <t>安徽宸铄金属制品科技有限公司</t>
  </si>
  <si>
    <t>安徽祥沛人防工程设备有限公司</t>
  </si>
  <si>
    <t>合肥虎威建材有限公司</t>
  </si>
  <si>
    <t>合肥纳发车桥有限公司</t>
  </si>
  <si>
    <t>合肥市未来药物开发有限公司</t>
  </si>
  <si>
    <t>合肥华昌汽车部件有限公司</t>
  </si>
  <si>
    <t>合肥市美素装饰材料有限公司</t>
  </si>
  <si>
    <t>合肥精大仪表股份有限公司</t>
  </si>
  <si>
    <t>安徽福源春生建筑工程股份有限公司</t>
  </si>
  <si>
    <t>安徽天意环保科技有限公司</t>
  </si>
  <si>
    <t>正光电气有限公司</t>
  </si>
  <si>
    <t>合肥佳金汽车配件有限公司</t>
  </si>
  <si>
    <t>合肥希尔凯电气有限公司</t>
  </si>
  <si>
    <t>安徽德普高分子材料有限公司</t>
  </si>
  <si>
    <t>平光制药股份有限公司</t>
  </si>
  <si>
    <t>安徽俊安装饰工程有限公司</t>
  </si>
  <si>
    <t>安徽龙磁精密器件有限公司</t>
  </si>
  <si>
    <t>安徽玖洲通管业科技有限公司</t>
  </si>
  <si>
    <t>安徽科淼生态科技有限公司</t>
  </si>
  <si>
    <t>安徽联合智能装备有限责任公司</t>
  </si>
  <si>
    <t>合肥日上电器股份有限公司</t>
  </si>
  <si>
    <t>安徽美兰农业发展股份有限公司</t>
  </si>
  <si>
    <t>合肥宇皓新型光学材料有限公司</t>
  </si>
  <si>
    <t>安徽依立腾工贸有限公司</t>
  </si>
  <si>
    <t>合肥市鼎迅电器有限公司</t>
  </si>
  <si>
    <t>合肥贝禹电子科技有限公司</t>
  </si>
  <si>
    <t>安徽晓阳科技有限公司</t>
  </si>
  <si>
    <t>合肥朗胜新材料有限公司</t>
  </si>
  <si>
    <t>巢湖市金鹏水泥有限责任公司</t>
  </si>
  <si>
    <t>安徽省三宝饲料有限责任公司</t>
  </si>
  <si>
    <t>安徽信邦塑业有限公司</t>
  </si>
  <si>
    <t>合肥远隆包装制品有限公司</t>
  </si>
  <si>
    <t>合肥鹏轩机械制造有限公司</t>
  </si>
  <si>
    <t>安徽鼎久交通科技有限公司</t>
  </si>
  <si>
    <t>合肥乐卡智能五金制造有限公司</t>
  </si>
  <si>
    <t>合肥市华丰印务有限公司</t>
  </si>
  <si>
    <t>合肥卡星数控设备有限公司</t>
  </si>
  <si>
    <t>安徽华邦机械有限公司</t>
  </si>
  <si>
    <t>合肥梵隆汽车部件有限公司</t>
  </si>
  <si>
    <t>合肥亚太日化股份有限公司</t>
  </si>
  <si>
    <t>合肥市富华精密机械制造有限公司</t>
  </si>
  <si>
    <t>合肥亿力机械制造有限公司</t>
  </si>
  <si>
    <t>合肥双燕塑料泡沫有限公司</t>
  </si>
  <si>
    <t>安徽华业香料合肥有限公司</t>
  </si>
  <si>
    <t>合肥恒泰工程机械有限公司</t>
  </si>
  <si>
    <t>合肥鑫伟电力设备有限公司</t>
  </si>
  <si>
    <t>合肥方菱塑业有限公司</t>
  </si>
  <si>
    <t>合肥奥巴尔仪表有限公司</t>
  </si>
  <si>
    <t>合肥乾润钢塑有限公司</t>
  </si>
  <si>
    <t>花王（合肥）有限公司</t>
  </si>
  <si>
    <t>安徽合从新材料科技有限公司</t>
  </si>
  <si>
    <t>合肥正奇电气科技有限公司</t>
  </si>
  <si>
    <t>安徽华骅桥梁设备制造有限公司</t>
  </si>
  <si>
    <t>安徽燎原化工有限公司</t>
  </si>
  <si>
    <t>创新美兰（合肥）股份有限公司</t>
  </si>
  <si>
    <t>合肥金玉泓钢结构有限公司</t>
  </si>
  <si>
    <t>合肥华龙模具有限责任公司</t>
  </si>
  <si>
    <t>合肥久享机械有限责任公司</t>
  </si>
  <si>
    <t>安徽新起点建设集团有限公司</t>
  </si>
  <si>
    <t>合肥资康电器有限公司</t>
  </si>
  <si>
    <t>安徽昊东食品科技有限公司</t>
  </si>
  <si>
    <t>合肥美科氦业有限公司</t>
  </si>
  <si>
    <t>安徽马斯特重工科技有限公司</t>
  </si>
  <si>
    <t>合肥卓尔包装技术有限公司</t>
  </si>
  <si>
    <t>合肥赛为智能有限公司</t>
  </si>
  <si>
    <t>合肥轩赢木业有限公司</t>
  </si>
  <si>
    <t>合肥海光制冷科技有限公司</t>
  </si>
  <si>
    <t>合肥市曙光铜导体科技有限公司</t>
  </si>
  <si>
    <t>合肥五莲环宇塑胶有限公司</t>
  </si>
  <si>
    <t>安徽和源中电科技股份有限公司</t>
  </si>
  <si>
    <t>庐江启程公路工程有限公司</t>
  </si>
  <si>
    <t>合肥瑞杰新材料科技有限公司</t>
  </si>
  <si>
    <t>安徽美固特房车配件有限公司</t>
  </si>
  <si>
    <t>合肥沃普光电有限公司</t>
  </si>
  <si>
    <t>安徽省天欣服饰有限责任公司</t>
  </si>
  <si>
    <t>安徽圣鹰药业有限公司</t>
  </si>
  <si>
    <t>安徽利鑫隆玻璃有限公司</t>
  </si>
  <si>
    <t>安徽华阳家具有限责任公司</t>
  </si>
  <si>
    <t>合肥物华电缆有限公司</t>
  </si>
  <si>
    <t>安徽亿昊新材料科技有限公司</t>
  </si>
  <si>
    <t>安徽南硕电力科技有限公司</t>
  </si>
  <si>
    <t>合肥江泽金属制品有限公司</t>
  </si>
  <si>
    <t>庐江县同创机械制造有限公司</t>
  </si>
  <si>
    <t>安徽金锡机械科技有限公司</t>
  </si>
  <si>
    <t>安徽奥美格传导科技有限公司</t>
  </si>
  <si>
    <t>安徽安凯华夏汽车配件（合肥）有限公司</t>
  </si>
  <si>
    <t>安徽国安电气股份有限公司</t>
  </si>
  <si>
    <t>安徽通晓防火门有限公司</t>
  </si>
  <si>
    <t>林德（合肥）工业气体有限公司</t>
  </si>
  <si>
    <t>合肥庐丰机械制造有限责任公司</t>
  </si>
  <si>
    <t>安徽兰天大诚门窗幕墙有限公司</t>
  </si>
  <si>
    <t>安徽硕威智能科技股份有限公司</t>
  </si>
  <si>
    <t>瑞瑶环境科技有限公司</t>
  </si>
  <si>
    <t>合肥佰特橡塑科技有限公司</t>
  </si>
  <si>
    <t>合肥中环电力设备有限公司</t>
  </si>
  <si>
    <t>安徽金美达机械有限公司</t>
  </si>
  <si>
    <t>安徽科创美涂料科技股份有限公司</t>
  </si>
  <si>
    <t>合肥月希家居有限公司</t>
  </si>
  <si>
    <t>合肥金丝路光电科技有限公司</t>
  </si>
  <si>
    <t>国投安徽城市资源循环利用有限公司</t>
  </si>
  <si>
    <t>合肥安通电力电缆有限公司</t>
  </si>
  <si>
    <t>合肥岱山湖羽绒制品有限公司</t>
  </si>
  <si>
    <t>合肥海志达通风保温材料有限公司</t>
  </si>
  <si>
    <t>安徽名筑钢塔工程有限公司</t>
  </si>
  <si>
    <t>合肥百诺电子有限公司</t>
  </si>
  <si>
    <t>安徽省庐江县星神皮革有限公司</t>
  </si>
  <si>
    <t>安徽点石终端展示有限公司</t>
  </si>
  <si>
    <t>合肥国瑞集成建筑科技有限公司</t>
  </si>
  <si>
    <t>合肥世纪鼎盛电子科技有限公司</t>
  </si>
  <si>
    <t>安徽徽电科技股份有限公司</t>
  </si>
  <si>
    <t>安徽恒凯电力保护设备有限公司</t>
  </si>
  <si>
    <t>合肥科普电器有限公司</t>
  </si>
  <si>
    <t>安徽甫田幕墙材料有限公司</t>
  </si>
  <si>
    <t>安徽鑫顶霸新型建材科技有限公司</t>
  </si>
  <si>
    <t>安徽迈特机电科技有限公司</t>
  </si>
  <si>
    <t>安徽人从众家具有限公司</t>
  </si>
  <si>
    <t>安徽安粮蜂业有限责任公司</t>
  </si>
  <si>
    <t>合肥宝鼎钢材加工有限公司</t>
  </si>
  <si>
    <t>合肥新巢镀锌有限公司</t>
  </si>
  <si>
    <t>合肥凌江汽车座椅有限公司</t>
  </si>
  <si>
    <t>合肥中科阻燃新材料有限公司</t>
  </si>
  <si>
    <t>安徽卓越电力设备有限公司</t>
  </si>
  <si>
    <t>合肥百盛食品有限公司</t>
  </si>
  <si>
    <t>安徽怡虹羽绒制品有限公司</t>
  </si>
  <si>
    <t>安徽省高强新型建材有限公司</t>
  </si>
  <si>
    <t>安徽福易达幕墙材料有限公司</t>
  </si>
  <si>
    <t>合肥诚辉电子有限公司</t>
  </si>
  <si>
    <t>安徽国威线缆集团有限公司</t>
  </si>
  <si>
    <t>合肥永信建材有限公司</t>
  </si>
  <si>
    <t>波顿（合肥）传动有限公司</t>
  </si>
  <si>
    <t>安徽电通通信工程有限公司</t>
  </si>
  <si>
    <t>合肥辰烨包装科技有限公司</t>
  </si>
  <si>
    <t>安徽双益科技系统工程股份有限公司</t>
  </si>
  <si>
    <t>合肥奥斯特家用汽车配件有限公司</t>
  </si>
  <si>
    <t>合肥鑫德金属制品有限公司</t>
  </si>
  <si>
    <t>安徽省赛威输送设备有限公司</t>
  </si>
  <si>
    <t>合肥市明霞工贸有限公司</t>
  </si>
  <si>
    <t>安徽海义源进出口有限公司</t>
  </si>
  <si>
    <t>合肥超旭机电设备有限公司</t>
  </si>
  <si>
    <t>合肥蒙牛现代牧业乳制品有限公司</t>
  </si>
  <si>
    <t>巢湖市歧阳新型建材有限公司</t>
  </si>
  <si>
    <t>合肥朗逸表面处理有限公司</t>
  </si>
  <si>
    <t>合肥星火工贸有限公司</t>
  </si>
  <si>
    <t>安徽伟豪特种玻璃有限公司</t>
  </si>
  <si>
    <t>合肥海银杆塔有限公司</t>
  </si>
  <si>
    <t>安徽源宇电力设备有限公司</t>
  </si>
  <si>
    <t>合肥精亿工贸有限公司</t>
  </si>
  <si>
    <t>安徽海神黄酒集团有限公司</t>
  </si>
  <si>
    <t>合肥哈工亚南工业技术有限公司</t>
  </si>
  <si>
    <t>合肥京东方半导体有限公司</t>
  </si>
  <si>
    <t>合肥福春机械有限公司</t>
  </si>
  <si>
    <t>合肥元旭环保新型材料有限公司</t>
  </si>
  <si>
    <t>合肥精显电子科技有限公司</t>
  </si>
  <si>
    <t>安徽普尔德无纺科技有限公司</t>
  </si>
  <si>
    <t>安徽航跃通信设备有限公司</t>
  </si>
  <si>
    <t>巢湖市伟业玻璃有限公司</t>
  </si>
  <si>
    <t>合肥天宇汽车配件厂</t>
  </si>
  <si>
    <t>安徽哈工道一智能制造技术有限公司</t>
  </si>
  <si>
    <t>安徽安尔固新材料有限公司</t>
  </si>
  <si>
    <t>安徽天宇磁业有限公司</t>
  </si>
  <si>
    <t>合肥英特电力设备有限公司</t>
  </si>
  <si>
    <t>合肥市瑶海门窗有限公司</t>
  </si>
  <si>
    <t>合肥佳州印刷包装有限公司</t>
  </si>
  <si>
    <t>安徽远丰回转支承有限责任公司</t>
  </si>
  <si>
    <t>合肥市瑞富达建材有限公司</t>
  </si>
  <si>
    <t>合肥格林工程材料有限公司</t>
  </si>
  <si>
    <t>合肥隆祥纸业有限公司</t>
  </si>
  <si>
    <t>合肥赛欧机械制造有限公司</t>
  </si>
  <si>
    <t>合肥复顿新材料有限公司</t>
  </si>
  <si>
    <t>合肥华骏汽车部件有限公司</t>
  </si>
  <si>
    <t>合肥伯利恒环保科技有限公司</t>
  </si>
  <si>
    <t>合肥市深朝电子有限公司</t>
  </si>
  <si>
    <t>安徽富通塑业科技有限公司</t>
  </si>
  <si>
    <t>合肥茂源机械制造有限公司</t>
  </si>
  <si>
    <t>合肥恺文重工机械有限公司</t>
  </si>
  <si>
    <t>合肥澳德力油墨有限公司</t>
  </si>
  <si>
    <t>合肥华伟经济发展有限公司</t>
  </si>
  <si>
    <t>合肥亿利汽车零部件有限公司</t>
  </si>
  <si>
    <t>巢湖娃哈哈食品有限公司</t>
  </si>
  <si>
    <t>安徽徽业通信设备有限公司</t>
  </si>
  <si>
    <t>安徽荃银粮油购销有限公司</t>
  </si>
  <si>
    <t>安徽省巢湖石强水泥发展有限公司</t>
  </si>
  <si>
    <t>安徽省尚展模具工业有限公司</t>
  </si>
  <si>
    <t>安徽省美佳厨饰有限公司</t>
  </si>
  <si>
    <t>合肥统旭智慧科技有限公司</t>
  </si>
  <si>
    <t>巢湖市金江建材有限公司</t>
  </si>
  <si>
    <t>合肥青悦食品有限公司</t>
  </si>
  <si>
    <t>安徽省汉帮家具制造有限公司</t>
  </si>
  <si>
    <t>合肥科拿工贸有限公司</t>
  </si>
  <si>
    <t>合肥源田玻璃有限公司</t>
  </si>
  <si>
    <t>合肥琥珀家具有限责任公司</t>
  </si>
  <si>
    <t>合肥塞夫特淀粉有限公司</t>
  </si>
  <si>
    <t>合肥裕龙电器厂</t>
  </si>
  <si>
    <t>合肥汉泰智造电子科技有限公司</t>
  </si>
  <si>
    <t>合肥恒通化工设备有限责任公司</t>
  </si>
  <si>
    <t>合肥锡玉包装材料有限公司</t>
  </si>
  <si>
    <t>合肥市蓝力机械制造有限公司</t>
  </si>
  <si>
    <t>合肥兴易包装有限公司</t>
  </si>
  <si>
    <t>合肥千力塑料模具有限公司</t>
  </si>
  <si>
    <t>合肥蓝天家具制造有限责任公司</t>
  </si>
  <si>
    <t>空气产品（合肥）电子气体有限公司</t>
  </si>
  <si>
    <t>安徽省新康饲料有限公司</t>
  </si>
  <si>
    <t>合肥市宏发起重机有限公司</t>
  </si>
  <si>
    <t>安徽贝意克设备技术有限公司</t>
  </si>
  <si>
    <t>安徽昆仑新材料科技股份有限公司</t>
  </si>
  <si>
    <t>安徽环名精控有限公司</t>
  </si>
  <si>
    <t>合肥兆基模具工业有限公司</t>
  </si>
  <si>
    <t>安徽艾伊德动力科技有限公司</t>
  </si>
  <si>
    <t>合肥严格智能科技有限公司</t>
  </si>
  <si>
    <t>安徽美安达建设工程有限公司</t>
  </si>
  <si>
    <t>合肥顺昌分布式能源综合应用技术有限公司</t>
  </si>
  <si>
    <t>合肥市华林模具有限公司</t>
  </si>
  <si>
    <t>安徽凯旋智能停车设备有限公司</t>
  </si>
  <si>
    <t>安徽金诚天骏汽车零部件制造有限公司</t>
  </si>
  <si>
    <t>合肥精英塑料包装制品有限公司</t>
  </si>
  <si>
    <t>安徽索特电气设备集团有限公司</t>
  </si>
  <si>
    <t>合肥市盈坤新型建材有限责任公司</t>
  </si>
  <si>
    <t>安徽徽天标准件制造有限公司</t>
  </si>
  <si>
    <t>合肥泰禾卓海智能科技有限公司</t>
  </si>
  <si>
    <t>安徽省巢湖市亿利达建材科技有限责任公司</t>
  </si>
  <si>
    <t>合肥友高物联网标识设备有限公司</t>
  </si>
  <si>
    <t>合肥金新允电子技术有限公司</t>
  </si>
  <si>
    <t>安徽筑阜建设工程有限公司</t>
  </si>
  <si>
    <t>林德气体（合肥）有限公司</t>
  </si>
  <si>
    <t>巢湖市爱华环保科技有限公司</t>
  </si>
  <si>
    <t>合肥林邦门业有限公司</t>
  </si>
  <si>
    <t>合肥兴东电器开关有限责任公司</t>
  </si>
  <si>
    <t>合肥万达蓄电池厂（普通合伙）</t>
  </si>
  <si>
    <t>合肥多泰客自动化科技有限公司</t>
  </si>
  <si>
    <t>安徽中谷食品有限公司</t>
  </si>
  <si>
    <t>安徽西太华信息科技有限公司</t>
  </si>
  <si>
    <t>安徽省义顺渔网渔具有限公司</t>
  </si>
  <si>
    <t>安徽华冠羽绒有限公司</t>
  </si>
  <si>
    <t>安徽粤鸿机电设备有限公司</t>
  </si>
  <si>
    <t>合肥智测电子有限公司</t>
  </si>
  <si>
    <t>安徽优诺鞋业有限公司</t>
  </si>
  <si>
    <t>合肥意创磁业有限公司</t>
  </si>
  <si>
    <t>合肥雷光动力科技有限公司</t>
  </si>
  <si>
    <t>安徽世品家居用品有限公司</t>
  </si>
  <si>
    <t>安徽天保蜂园食品有限公司</t>
  </si>
  <si>
    <t>合肥信和机械科技有限公司</t>
  </si>
  <si>
    <t>巢湖市荣达塑业有限公司</t>
  </si>
  <si>
    <t>安徽京通汽车附件制造有限公司</t>
  </si>
  <si>
    <t>合肥市诚泰模具有限责任公司</t>
  </si>
  <si>
    <t>安徽新盾消防设备有限公司</t>
  </si>
  <si>
    <t>合肥骏航电器配件制造有限公司</t>
  </si>
  <si>
    <t>合肥精博塑胶有限公司</t>
  </si>
  <si>
    <t>安徽中正电气有限公司</t>
  </si>
  <si>
    <t>合肥佳多利电子有限公司</t>
  </si>
  <si>
    <t>安徽世倾环保科技有限公司</t>
  </si>
  <si>
    <t>合肥慧沃数控设备有限公司</t>
  </si>
  <si>
    <t>安徽省国宇钢管有限公司</t>
  </si>
  <si>
    <t>合肥酷尔环保科技有限公司</t>
  </si>
  <si>
    <t>合肥敏晶电子有限公司</t>
  </si>
  <si>
    <t>合肥巍华智能停车设备有限公司</t>
  </si>
  <si>
    <t>安徽智立通科技股份有限公司</t>
  </si>
  <si>
    <t>合肥尊木家具有限公司</t>
  </si>
  <si>
    <t>合肥精创科技有限公司</t>
  </si>
  <si>
    <t>安徽博微新磁科技有限公司</t>
  </si>
  <si>
    <t>安徽自强节能科技有限公司</t>
  </si>
  <si>
    <t>安徽红树林新材料科技有限公司</t>
  </si>
  <si>
    <t>巢湖维尔服饰有限公司</t>
  </si>
  <si>
    <t>合肥利辉达金属制品有限公司</t>
  </si>
  <si>
    <t>巢湖市胜太渔具有限公司</t>
  </si>
  <si>
    <t>安徽欧莎宠物用品有限公司</t>
  </si>
  <si>
    <t>安徽英美达新材料科技有限公司</t>
  </si>
  <si>
    <t>安徽倬然汽车电子有限公司</t>
  </si>
  <si>
    <t>合肥市天龙羽绒制品有限公司</t>
  </si>
  <si>
    <t>安徽江汽印刷有限公司</t>
  </si>
  <si>
    <t>安徽金威管业有限公司</t>
  </si>
  <si>
    <t>合肥鑫立泰电器有限责任公司</t>
  </si>
  <si>
    <t>合肥赛博新材料有限公司</t>
  </si>
  <si>
    <t>安徽省一一通信息科技有限公司</t>
  </si>
  <si>
    <t>合肥天柱包河第二特种混凝土有限公司</t>
  </si>
  <si>
    <t>安徽省宁达服饰有限公司</t>
  </si>
  <si>
    <t>合肥新万成环保科技有限公司</t>
  </si>
  <si>
    <t>安徽省利特环保技术有限公司</t>
  </si>
  <si>
    <t>安徽易威斯新能源科技股份有限公司</t>
  </si>
  <si>
    <t>合肥天一模塑科技有限公司</t>
  </si>
  <si>
    <t>合肥春林印刷有限公司</t>
  </si>
  <si>
    <t>合肥明双机械科技有限公司</t>
  </si>
  <si>
    <t>安徽乐库智能停车设备有限公司</t>
  </si>
  <si>
    <t>安徽川江玻璃有限公司</t>
  </si>
  <si>
    <t>合肥明瑞精密钣金科技有限公司</t>
  </si>
  <si>
    <t>安徽新琪玻璃科技有限公司</t>
  </si>
  <si>
    <t>合肥龙韵电器有限公司</t>
  </si>
  <si>
    <t>安徽华昕铸业有限公司</t>
  </si>
  <si>
    <t>安徽明途交通科技有限公司</t>
  </si>
  <si>
    <t>安徽省华耀玻璃有限公司</t>
  </si>
  <si>
    <t>安徽省丰沛米业有限公司</t>
  </si>
  <si>
    <t>合肥远东传动轴有限公司</t>
  </si>
  <si>
    <t>安徽同辉塑胶管道制品有限公司</t>
  </si>
  <si>
    <t>合肥美尔电器有限公司</t>
  </si>
  <si>
    <t>合肥市共泰五金电器有限公司</t>
  </si>
  <si>
    <t>合肥踏福行鞋业有限公司</t>
  </si>
  <si>
    <t>安徽省紫蓬医药科技有限公司</t>
  </si>
  <si>
    <t>合肥长兴汽车配件有限公司</t>
  </si>
  <si>
    <t>安徽安恒轴承有限公司</t>
  </si>
  <si>
    <t>安徽庞大节能科技有限公司</t>
  </si>
  <si>
    <t>安徽省本鹏食品有限公司</t>
  </si>
  <si>
    <t>合肥太易检测技术有限公司</t>
  </si>
  <si>
    <t>合肥维晶电器有限公司</t>
  </si>
  <si>
    <t>安徽康居人健康科技有限公司</t>
  </si>
  <si>
    <t>合肥三贡化工有限公司</t>
  </si>
  <si>
    <t>安徽雅丽家智能家居有限公司</t>
  </si>
  <si>
    <t>安徽本雅明涂料有限公司</t>
  </si>
  <si>
    <t>安徽德琦公路工程有限责任公司</t>
  </si>
  <si>
    <t>合肥希远精密设备有限公司</t>
  </si>
  <si>
    <t>兴田健康产业(合肥)有限公司</t>
  </si>
  <si>
    <t>巢湖市恒业环保材料有限公司</t>
  </si>
  <si>
    <t>安徽鹰冠金属制品有限责任公司</t>
  </si>
  <si>
    <t>合肥新悦达装饰工程有限公司</t>
  </si>
  <si>
    <t>安徽华兴电器开关有限公司</t>
  </si>
  <si>
    <t>合肥国斌食品有限公司</t>
  </si>
  <si>
    <t>合肥中诚钣金科技有限公司</t>
  </si>
  <si>
    <t>安徽扬天金塑新能源装备有限公司</t>
  </si>
  <si>
    <t>合肥丰润食品有限公司</t>
  </si>
  <si>
    <t>合肥瑞星机械制造有限公司</t>
  </si>
  <si>
    <t>安徽福临建筑材料有限公司</t>
  </si>
  <si>
    <t>合肥市龙阳节能新材料有限公司</t>
  </si>
  <si>
    <t>安徽黑松科技有限公司</t>
  </si>
  <si>
    <t>安徽同兴科技发展有限责任公司</t>
  </si>
  <si>
    <t>安徽省三和混凝土有限公司</t>
  </si>
  <si>
    <t>安徽省晨风服饰有限公司</t>
  </si>
  <si>
    <t>合肥金泰克新能源科技有限公司</t>
  </si>
  <si>
    <t>安徽海盟电气科技有限公司</t>
  </si>
  <si>
    <t>合肥真萍电子科技有限公司</t>
  </si>
  <si>
    <t>合肥明汇机械制造有限公司</t>
  </si>
  <si>
    <t>安徽格锐特光电科技有限公司</t>
  </si>
  <si>
    <t>安徽丹泰仕机电设备有限公司</t>
  </si>
  <si>
    <t>合肥芯锐电子有限公司</t>
  </si>
  <si>
    <t>合肥普特化轻材料有限公司</t>
  </si>
  <si>
    <t>安徽老石人石业有限公司</t>
  </si>
  <si>
    <t>合肥百胜新材料有限责任公司</t>
  </si>
  <si>
    <t>合肥瑞华安全玻璃技术有限公司</t>
  </si>
  <si>
    <t>巢湖市银达电力机械有限责任公司</t>
  </si>
  <si>
    <t>合肥佳安建材有限公司</t>
  </si>
  <si>
    <t>安徽科幂仪器有限公司</t>
  </si>
  <si>
    <t>合肥美佳纸塑制品有限公司</t>
  </si>
  <si>
    <t>安徽宏业塑业有限公司</t>
  </si>
  <si>
    <t>合肥市宏顺建材有限公司</t>
  </si>
  <si>
    <t>安徽奔马安防科技有限公司</t>
  </si>
  <si>
    <t>合肥通快钣金科技有限公司</t>
  </si>
  <si>
    <t>安徽裕和电缆电器有限公司</t>
  </si>
  <si>
    <t>合肥三伍机械有限公司</t>
  </si>
  <si>
    <t>合肥东凌铸件工业有限公司</t>
  </si>
  <si>
    <t>合肥四周建筑装饰有限公司</t>
  </si>
  <si>
    <t>合肥沪汇日化有限公司</t>
  </si>
  <si>
    <t>安徽正元机械有限公司</t>
  </si>
  <si>
    <t>安徽领峰钣金制造有限公司</t>
  </si>
  <si>
    <t>安徽领迅智能科技有限公司</t>
  </si>
  <si>
    <t>合肥君信电子科技有限公司</t>
  </si>
  <si>
    <t>合肥美的生物医疗有限公司</t>
  </si>
  <si>
    <t>合肥华纳生物医药科技有限公司</t>
  </si>
  <si>
    <t>合肥添彩包装有限公司</t>
  </si>
  <si>
    <t>合肥万瑞汽车零部件有限公司</t>
  </si>
  <si>
    <t>合肥德通电驱动系统有限公司</t>
  </si>
  <si>
    <t>合肥金杭包装材料有限公司</t>
  </si>
  <si>
    <t>安徽华之邦信息科技有限公司</t>
  </si>
  <si>
    <t>合肥力度包装材料有限公司</t>
  </si>
  <si>
    <t>合肥市瀚坤机械有限公司</t>
  </si>
  <si>
    <t>合肥力和机械有限公司</t>
  </si>
  <si>
    <t>安徽太铝新材料科技有限公司</t>
  </si>
  <si>
    <t>合肥利隆机械制造有限公司</t>
  </si>
  <si>
    <t>巢湖市锦林新型建材有限公司</t>
  </si>
  <si>
    <t>安徽联众印刷有限公司</t>
  </si>
  <si>
    <t>合肥市力勤机械有限公司</t>
  </si>
  <si>
    <t>合肥志诚邦远家居有限责任公司</t>
  </si>
  <si>
    <t>合肥立达电气有限公司</t>
  </si>
  <si>
    <t>合肥吴山新型建材有限公司</t>
  </si>
  <si>
    <t>安徽海容能源科技有限公司</t>
  </si>
  <si>
    <t>合肥众环数控装备制造有限公司</t>
  </si>
  <si>
    <t>合肥蓝海电子科技有限公司</t>
  </si>
  <si>
    <t>安徽省玛蒂瑞尔化学有限公司</t>
  </si>
  <si>
    <t>安徽朝尚包装材料有限公司</t>
  </si>
  <si>
    <t>合肥市金力模具有限公司</t>
  </si>
  <si>
    <t>巢湖市鸿辰网具制造有限公司</t>
  </si>
  <si>
    <t>合肥禾源粮油有限公司</t>
  </si>
  <si>
    <t>合肥海力塑业有限责任公司</t>
  </si>
  <si>
    <t>浩塑展示设备（安徽）有限公司</t>
  </si>
  <si>
    <t>合肥远东印务有限责任公司</t>
  </si>
  <si>
    <t>合肥腾法建材有限公司</t>
  </si>
  <si>
    <t>合肥德源智能科技有限公司</t>
  </si>
  <si>
    <t>合肥泰森机电有限公司</t>
  </si>
  <si>
    <t>合肥智海科技有限公司</t>
  </si>
  <si>
    <t>安徽金川防水防腐新型材料有限公司</t>
  </si>
  <si>
    <t>合肥卓骏彩印有限公司</t>
  </si>
  <si>
    <t>巢湖市神龙渔具有限公司</t>
  </si>
  <si>
    <t>安徽晶海纳光电科技有限公司</t>
  </si>
  <si>
    <t>安徽博诚汽车部件有限公司</t>
  </si>
  <si>
    <t>安徽菲源水工业有限公司</t>
  </si>
  <si>
    <t>合肥明润电子有限公司</t>
  </si>
  <si>
    <t>安徽高山智能装备有限公司</t>
  </si>
  <si>
    <t>合肥捷鑫轴承有限公司</t>
  </si>
  <si>
    <t>安徽济洲电工材料有限公司</t>
  </si>
  <si>
    <t>安徽鑫之联机械设备有限公司</t>
  </si>
  <si>
    <t>合肥多一包装制品有限责任公司</t>
  </si>
  <si>
    <t>合肥哈工焊研威达自动化科技有限公司</t>
  </si>
  <si>
    <t>合肥极光科技股份有限公司</t>
  </si>
  <si>
    <t>安徽富汇人防设备有限公司</t>
  </si>
  <si>
    <t>合肥徽源泰材料科技有限公司</t>
  </si>
  <si>
    <t>合肥新世纪空调网业有限公司</t>
  </si>
  <si>
    <t>合肥益尔达塑胶制品有限公司</t>
  </si>
  <si>
    <t>安徽安大华泰新材料有限公司</t>
  </si>
  <si>
    <t>安徽赢碳新材料科技有限公司</t>
  </si>
  <si>
    <t>安徽省方舟九社包装有限公司</t>
  </si>
  <si>
    <t>合肥多嘴猫食品有限公司</t>
  </si>
  <si>
    <t>安徽徽风新型合成材料有限公司</t>
  </si>
  <si>
    <t>合肥市南洋电子元件厂</t>
  </si>
  <si>
    <t>合肥海川汽车部件系统有限公司</t>
  </si>
  <si>
    <t>合肥民兴塑胶有限公司</t>
  </si>
  <si>
    <t>合肥鼎力锻造有限公司</t>
  </si>
  <si>
    <t>合肥防火门厂有限公司</t>
  </si>
  <si>
    <t>巢湖群力船用锚链有限公司</t>
  </si>
  <si>
    <t>合肥市民靖机电科技有限公司</t>
  </si>
  <si>
    <t>合肥德磬机械有限公司</t>
  </si>
  <si>
    <t>特耐王包装（合肥）有限公司</t>
  </si>
  <si>
    <t>合肥久兴塑料科技有限公司</t>
  </si>
  <si>
    <t>合肥泰沃达智能装备有限公司</t>
  </si>
  <si>
    <t>安徽羲禾航空科技有限公司</t>
  </si>
  <si>
    <t>合肥巍华钢结构有限公司</t>
  </si>
  <si>
    <t>合肥鼎聚精密制造有限责任公司</t>
  </si>
  <si>
    <t>合肥筑玥智能科技有限公司</t>
  </si>
  <si>
    <t>安徽省共创防水材料科技有限公司</t>
  </si>
  <si>
    <t>安徽省庐江县神龙渔具有限公司</t>
  </si>
  <si>
    <t>讯龙型材折弯（合肥）有限公司</t>
  </si>
  <si>
    <t>安徽鑫耀家电科技有限公司</t>
  </si>
  <si>
    <t>安徽凯民电力技术有限公司</t>
  </si>
  <si>
    <t>合肥汇一新型材料有限公司</t>
  </si>
  <si>
    <t>合肥中龙神力动物药业有限公司</t>
  </si>
  <si>
    <t>安徽徽大农业有限公司</t>
  </si>
  <si>
    <t>合肥凸凹纸品有限公司</t>
  </si>
  <si>
    <t>合肥双丰门窗装饰有限公司</t>
  </si>
  <si>
    <t>安徽唯雅诺净水科技有限公司</t>
  </si>
  <si>
    <t>安徽慈仁堂制药有限公司</t>
  </si>
  <si>
    <t>安徽杭帆服饰科技有限公司</t>
  </si>
  <si>
    <t>合肥同晶电子有限公司</t>
  </si>
  <si>
    <t>合肥宏光研磨科技有限公司</t>
  </si>
  <si>
    <t>合肥市谷津食品有限公司</t>
  </si>
  <si>
    <t>合肥瑞和坊食品有限公司</t>
  </si>
  <si>
    <t>合肥虹光电气股份有限公司</t>
  </si>
  <si>
    <t>合肥千带智能科技有限公司</t>
  </si>
  <si>
    <t>安徽大富食品有限公司</t>
  </si>
  <si>
    <t>合肥精工导卫配件有限责任公司</t>
  </si>
  <si>
    <t>安徽蓝天巾被有限公司</t>
  </si>
  <si>
    <t>合肥本源物联网科技有限公司</t>
  </si>
  <si>
    <t>合肥艾特标牌有限公司</t>
  </si>
  <si>
    <t>安徽冠至印刷包装有限公司</t>
  </si>
  <si>
    <t>安徽花帜纸品有限公司</t>
  </si>
  <si>
    <t>合肥艾跑科技有限公司</t>
  </si>
  <si>
    <t>合肥义兴印务有限责任公司</t>
  </si>
  <si>
    <t>巢湖市金顺达渔具有限公司</t>
  </si>
  <si>
    <t>合肥和正医疗科技有限公司</t>
  </si>
  <si>
    <t>肥西县丰乐镇新国羽绒厂（普通合伙）</t>
  </si>
  <si>
    <t>合肥舒实工贸有限公司</t>
  </si>
  <si>
    <t>安徽国通亿创科技股份有限公司</t>
  </si>
  <si>
    <t>合肥美好智造装配房屋有限公司</t>
  </si>
  <si>
    <t>合肥七鑫塑胶包装制品有限公司</t>
  </si>
  <si>
    <t>巢湖市海风门窗有限公司</t>
  </si>
  <si>
    <t>安徽众升电力科技有限公司</t>
  </si>
  <si>
    <t>安徽鹏远金属制品股份有限公司</t>
  </si>
  <si>
    <t>安徽悦众车身装备有限公司</t>
  </si>
  <si>
    <t>安徽朗凯奇科技股份有限公司</t>
  </si>
  <si>
    <t>安徽庆泓电子科技有限公司</t>
  </si>
  <si>
    <t>安徽和顺包装科技有限公司</t>
  </si>
  <si>
    <t>合肥市乐宁装饰材料有限公司</t>
  </si>
  <si>
    <t>合肥正杰模塑有限公司</t>
  </si>
  <si>
    <t>合肥华义电气科技有限公司</t>
  </si>
  <si>
    <t>安徽力天热控科技有限公司</t>
  </si>
  <si>
    <t>安徽瑞合铁路紧固件科技有限公司</t>
  </si>
  <si>
    <t>天宝物华（合肥）金属工程有限公司</t>
  </si>
  <si>
    <t>安徽华诚人防设备有限公司</t>
  </si>
  <si>
    <t>合肥科变电气有限公司</t>
  </si>
  <si>
    <t>合肥瑞鹏汽车改装有限公司</t>
  </si>
  <si>
    <t>安徽博新包装科技有限公司</t>
  </si>
  <si>
    <t>合肥高丽今生实业有限公司</t>
  </si>
  <si>
    <t>安徽侬安康食品有限公司</t>
  </si>
  <si>
    <t>安徽宁华材料科技有限公司</t>
  </si>
  <si>
    <t>安徽广腾羽绒有限公司</t>
  </si>
  <si>
    <t>合肥鸿辉机械铸造有限公司</t>
  </si>
  <si>
    <t>合肥明辉汽车零部件制造有限公司</t>
  </si>
  <si>
    <t>安徽速达数控设备有限责任公司</t>
  </si>
  <si>
    <t>海瑞恩自动化科技（合肥）有限公司</t>
  </si>
  <si>
    <t>合肥富士嘉制冷科技有限公司</t>
  </si>
  <si>
    <t>安徽海凌精工科技有限公司</t>
  </si>
  <si>
    <t>巢湖市巨力机械制造有限公司</t>
  </si>
  <si>
    <t>安徽友胜建材科技集团有限公司</t>
  </si>
  <si>
    <t>巢湖市华锦纺织有限公司</t>
  </si>
  <si>
    <t>合肥至微半导体有限公司</t>
  </si>
  <si>
    <t>安徽新在线科技股份有限公司</t>
  </si>
  <si>
    <t>合肥旭宏泡绵制品有限公司</t>
  </si>
  <si>
    <t>巢湖市巢富粮贸有限公司</t>
  </si>
  <si>
    <t>合肥市新顺厨具制造有限公司</t>
  </si>
  <si>
    <t>合肥肥西皖安汽保设备有限公司</t>
  </si>
  <si>
    <t>安徽丰通通信科技有限公司</t>
  </si>
  <si>
    <t>合肥安陆轻工机械有限公司</t>
  </si>
  <si>
    <t>肥西豪瑞羽绒有限公司</t>
  </si>
  <si>
    <t>庐江县仁合羽绒有限公司</t>
  </si>
  <si>
    <t>合肥特丽洁卫生材料有限公司</t>
  </si>
  <si>
    <t>新视角信息技术有限公司</t>
  </si>
  <si>
    <t>安徽西玛科光电科技有限公司</t>
  </si>
  <si>
    <t>合肥创美制冷科技有限公司</t>
  </si>
  <si>
    <t>合肥宽信机电有限公司</t>
  </si>
  <si>
    <t>安徽国瑞安全印务有限公司</t>
  </si>
  <si>
    <t>肥西县金益包装有限公司</t>
  </si>
  <si>
    <t>合肥智行者科技有限公司</t>
  </si>
  <si>
    <t>合肥四强电子科技有限公司</t>
  </si>
  <si>
    <t>合肥明韩电子有限公司</t>
  </si>
  <si>
    <t>安徽金海网具制造有限公司</t>
  </si>
  <si>
    <t>安徽凯亚汽车零部件有限责任公司</t>
  </si>
  <si>
    <t>安徽锦环电动科技有限公司</t>
  </si>
  <si>
    <t>安徽皖投新辉光电科技有限公司</t>
  </si>
  <si>
    <t>合肥普尔德卫生材料有限公司</t>
  </si>
  <si>
    <t>合肥锦佳汽车零部件有限公司</t>
  </si>
  <si>
    <t>安徽中昆绿色防控科技有限公司</t>
  </si>
  <si>
    <t>合肥光华机械有限公司</t>
  </si>
  <si>
    <t>合肥振鑫塑料编织包装有限公司</t>
  </si>
  <si>
    <t>合肥安远电器有限公司</t>
  </si>
  <si>
    <t>合肥市塑盾渔具有限公司</t>
  </si>
  <si>
    <t>合肥旺胜电器设备有限公司</t>
  </si>
  <si>
    <t>合肥万邦建筑机械有限公司</t>
  </si>
  <si>
    <t>合肥市肥东天雪面粉有限公司</t>
  </si>
  <si>
    <t>安徽省明克包装制品有限责任公司</t>
  </si>
  <si>
    <t>合肥同宏机电科技有限公司</t>
  </si>
  <si>
    <t>巢湖市明祥食品有限公司</t>
  </si>
  <si>
    <t>安徽越宏食品技术发展有限公司</t>
  </si>
  <si>
    <t>肥西协合风力发电有限公司</t>
  </si>
  <si>
    <t>安徽省文一环保科技有限公司</t>
  </si>
  <si>
    <t>合肥汇久玻璃科技有限公司</t>
  </si>
  <si>
    <t>合肥路明反光材料有限公司</t>
  </si>
  <si>
    <t>合肥上达机械设备有限公司</t>
  </si>
  <si>
    <t>安徽省电火花科技有限公司</t>
  </si>
  <si>
    <t>安徽精卫医用材料科技有限公司</t>
  </si>
  <si>
    <t>合肥精艺印刷有限公司</t>
  </si>
  <si>
    <t>合肥市久环给排水燃气设备有限公司</t>
  </si>
  <si>
    <t>安徽德物科技有限公司</t>
  </si>
  <si>
    <t>江淮汇通库尔特（合肥）有限公司</t>
  </si>
  <si>
    <t>安徽省庐江县星海悯农粮油有限公司</t>
  </si>
  <si>
    <t>安徽启威生物科技有限公司</t>
  </si>
  <si>
    <t>合肥奥特排普汽车零部件有限公司</t>
  </si>
  <si>
    <t>合肥锦胜精品时装有限公司</t>
  </si>
  <si>
    <t>安徽洁纯生物科技有限公司</t>
  </si>
  <si>
    <t>合肥奕宏机电科技有限公司</t>
  </si>
  <si>
    <t>安徽卡特重工机械有限公司</t>
  </si>
  <si>
    <t>巢湖美维食品有限公司</t>
  </si>
  <si>
    <t>安徽宏实光机电高科有限公司</t>
  </si>
  <si>
    <t>合肥润杰数控设备制造有限公司</t>
  </si>
  <si>
    <t>合肥蓝菱工贸有限公司</t>
  </si>
  <si>
    <t>合肥市永达电器有限公司</t>
  </si>
  <si>
    <t>合肥奥瑞数控科技有限公司</t>
  </si>
  <si>
    <t>长丰县万联新型建材有限公司</t>
  </si>
  <si>
    <t>安徽渝丰科技有限公司</t>
  </si>
  <si>
    <t>合肥英中绝缘材料有限公司</t>
  </si>
  <si>
    <t>合肥市大仓羽绒有限公司</t>
  </si>
  <si>
    <t>安徽正和橡塑合金有限公司</t>
  </si>
  <si>
    <t>合肥哈工易科自动化科技有限公司</t>
  </si>
  <si>
    <t>合肥华威药业有限公司</t>
  </si>
  <si>
    <t>安徽天石源新型建材有限公司</t>
  </si>
  <si>
    <t>安徽远成重工机械有限公司</t>
  </si>
  <si>
    <t>安徽省康宇水电机械成套设备有限公司</t>
  </si>
  <si>
    <t>安徽百仪家具有限公司</t>
  </si>
  <si>
    <t>合肥华运机械制造有限公司</t>
  </si>
  <si>
    <t>合肥市丰迪厚德新材料有限公司</t>
  </si>
  <si>
    <t>铁科创恒新材料科技有限公司</t>
  </si>
  <si>
    <t>合肥德懋家居有限公司</t>
  </si>
  <si>
    <t>合肥颍丰新型建材有限责任公司</t>
  </si>
  <si>
    <t>合肥宇科电子科技有限公司</t>
  </si>
  <si>
    <t>庐江县明红羽绒制品有限公司</t>
  </si>
  <si>
    <t>安徽旭升环保科技股份有限公司</t>
  </si>
  <si>
    <t>长丰县耕耘农工贸有限责任公司</t>
  </si>
  <si>
    <t>安徽连达光电科技有限公司</t>
  </si>
  <si>
    <t>肥东万安工程机械有限公司</t>
  </si>
  <si>
    <t>安徽双兴机械有限公司</t>
  </si>
  <si>
    <t>安徽强坤机械有限公司</t>
  </si>
  <si>
    <t>合肥亚辰机械制造有限公司</t>
  </si>
  <si>
    <t>合肥冠龙纸箱包装有限公司</t>
  </si>
  <si>
    <t>安徽鑫兆工贸有限公司</t>
  </si>
  <si>
    <t>合肥丰祥热缩材料科技有限公司</t>
  </si>
  <si>
    <t>合肥市福来多食品有限公司</t>
  </si>
  <si>
    <t>安徽跃华绿色食品有限公司</t>
  </si>
  <si>
    <t>安徽扬子弘福安防有限公司</t>
  </si>
  <si>
    <t>合肥艾克比电子科技有限公司</t>
  </si>
  <si>
    <t>安徽省肥东宏达轴承配件有限公司</t>
  </si>
  <si>
    <t>安徽云峰羽绒服饰有限公司</t>
  </si>
  <si>
    <t>合肥精信格睿机械科技有限公司</t>
  </si>
  <si>
    <t>安徽省巢湖市宏顺机械铸造有限公司</t>
  </si>
  <si>
    <t>安徽曼德克环境科技有限公司</t>
  </si>
  <si>
    <t>合肥上品门业科技有限公司</t>
  </si>
  <si>
    <t>合肥市飞龙电气设备有限公司</t>
  </si>
  <si>
    <t>合肥世鼎佳汇塑业有限公司</t>
  </si>
  <si>
    <t>安徽信安通讯技术有限公司</t>
  </si>
  <si>
    <t>合肥楚航环保设备有限公司</t>
  </si>
  <si>
    <t>合肥德晟机械制造有限公司</t>
  </si>
  <si>
    <t>安徽恒强门窗装饰有限公司</t>
  </si>
  <si>
    <t>安徽南凯元机械有限公司</t>
  </si>
  <si>
    <t>合肥动益汽车配件有限公司</t>
  </si>
  <si>
    <t>合肥品冠科技有限公司</t>
  </si>
  <si>
    <t>合肥皖化电机技术开发有限责任公司</t>
  </si>
  <si>
    <t>安徽顺为智能装备制造有限公司</t>
  </si>
  <si>
    <t>巢湖市天宇渔具股份有限公司</t>
  </si>
  <si>
    <t>合肥益拓汽车零部件有限公司</t>
  </si>
  <si>
    <t>合肥翘楚液压科技有限公司</t>
  </si>
  <si>
    <t>合肥鼎亮光学科技有限公司</t>
  </si>
  <si>
    <t>安徽星网软件技术有限公司</t>
  </si>
  <si>
    <t>安徽华星智能停车设备有限公司</t>
  </si>
  <si>
    <t>合肥鑫众机械有限公司</t>
  </si>
  <si>
    <t>合肥日祥家居有限公司</t>
  </si>
  <si>
    <t>安徽蓝韵包装有限公司</t>
  </si>
  <si>
    <t>安徽汇川机械有限公司</t>
  </si>
  <si>
    <t>安徽汉普斯精密传动有限公司</t>
  </si>
  <si>
    <t>合肥明扬时装有限公司</t>
  </si>
  <si>
    <t>合肥锐科控制系统有限公司</t>
  </si>
  <si>
    <t>合肥英士博户外用品科技有限公司</t>
  </si>
  <si>
    <t>安徽艾璞精密机械有限公司</t>
  </si>
  <si>
    <t>合肥人和节能环保设备制造有限公司</t>
  </si>
  <si>
    <t>安徽景福机械设备有限公司</t>
  </si>
  <si>
    <t>安徽辉达电力科技有限公司</t>
  </si>
  <si>
    <t>安徽省庐江县盛林机械有限公司</t>
  </si>
  <si>
    <t>安徽易特流焊割发展有限公司</t>
  </si>
  <si>
    <t>合肥华清凤麟科技发展有限公司</t>
  </si>
  <si>
    <t>巢湖市鼎盛渔具有限公司</t>
  </si>
  <si>
    <t>合肥安博印务有限公司</t>
  </si>
  <si>
    <t>合肥拉塞特机器人科技有限公司</t>
  </si>
  <si>
    <t>合肥凯利科技投资有限公司</t>
  </si>
  <si>
    <t>合肥品冠智能洗浴设备有限公司</t>
  </si>
  <si>
    <t>安徽环巢光电科技有限公司</t>
  </si>
  <si>
    <t>安徽爱就爱家具制造有限公司</t>
  </si>
  <si>
    <t>安徽泰格电气科技股份有限公司</t>
  </si>
  <si>
    <t>安徽回车服装有限公司</t>
  </si>
  <si>
    <t>安徽华亚防水建材有限公司</t>
  </si>
  <si>
    <t>安徽省雨龙家具有限公司</t>
  </si>
  <si>
    <t>肥东县合力建材有限公司</t>
  </si>
  <si>
    <t>安徽王子环保技术有限公司</t>
  </si>
  <si>
    <t>合肥安信源食品有限公司</t>
  </si>
  <si>
    <t>合肥伟一晟精密制造有限公司</t>
  </si>
  <si>
    <t>合肥三地管业科技有限公司</t>
  </si>
  <si>
    <t>安徽凤凰机械有限公司</t>
  </si>
  <si>
    <t>安徽沃屹智能装备有限公司</t>
  </si>
  <si>
    <t>安徽皖邦塑业有限公司</t>
  </si>
  <si>
    <t>合肥银泰包装制品有限公司</t>
  </si>
  <si>
    <t>安徽省庐江县海洲网具制造有限公司</t>
  </si>
  <si>
    <t>合肥天一生物技术研究所有限责任公司</t>
  </si>
  <si>
    <t>合肥光裕机械有限责任公司</t>
  </si>
  <si>
    <t>合肥宏大环保设备有限公司</t>
  </si>
  <si>
    <t>安徽宇烁光电科技有限公司</t>
  </si>
  <si>
    <t>合肥文苑印刷有限公司</t>
  </si>
  <si>
    <t>安徽晨鑫维克工业科技有限公司</t>
  </si>
  <si>
    <t>合肥塑源新材料有限公司</t>
  </si>
  <si>
    <t>安徽省锦江农化有限公司</t>
  </si>
  <si>
    <t>安徽冶山新型建材有限公司</t>
  </si>
  <si>
    <t>安徽远帆包装工程有限公司</t>
  </si>
  <si>
    <t>安徽省瑞杰锻造有限责任公司</t>
  </si>
  <si>
    <t>合肥柏隆科技发展有限公司</t>
  </si>
  <si>
    <t>合肥市炬力达科技有限公司</t>
  </si>
  <si>
    <t>安徽金安正阳电子科技有限公司</t>
  </si>
  <si>
    <t>安徽合信大环保科技有限公司</t>
  </si>
  <si>
    <t>安徽创宇科技有限公司</t>
  </si>
  <si>
    <t>合肥永威机械设备有限责任公司</t>
  </si>
  <si>
    <t>合肥和瑞机械制造有限公司</t>
  </si>
  <si>
    <t>巢湖双辰网具制造有限公司</t>
  </si>
  <si>
    <t>安徽十户香食品有限公司</t>
  </si>
  <si>
    <t>安徽卓越电气有限公司</t>
  </si>
  <si>
    <t>安徽科瑞特模塑有限公司</t>
  </si>
  <si>
    <t>合肥盛亚电机电泵有限公司</t>
  </si>
  <si>
    <t>安徽天一薄荷香料有限公司</t>
  </si>
  <si>
    <t>合肥珺安机电设备有限公司</t>
  </si>
  <si>
    <t>合肥哈工智臻科技有限公司</t>
  </si>
  <si>
    <t>合肥众机群机械制造有限公司</t>
  </si>
  <si>
    <t>安徽汇源镀锌有限公司</t>
  </si>
  <si>
    <t>合肥市朕泰老爷爷食品有限公司</t>
  </si>
  <si>
    <t>合肥齐兴电器有限责任公司</t>
  </si>
  <si>
    <t>安徽森力汽车电子有限公司</t>
  </si>
  <si>
    <t>合肥鼎鑫模具有限公司</t>
  </si>
  <si>
    <t>合肥微微食品厂</t>
  </si>
  <si>
    <t>合肥通升捷电子有限公司</t>
  </si>
  <si>
    <t>合肥屹坤精工科技有限公司</t>
  </si>
  <si>
    <t>安徽天之业智能装备有限公司</t>
  </si>
  <si>
    <t>合肥市瑞景汽车零部件有限责任公司</t>
  </si>
  <si>
    <t>安徽省通源环保科技有限公司</t>
  </si>
  <si>
    <t>合肥中科汽配制造有限公司</t>
  </si>
  <si>
    <t>合肥市强联磁电科技有限公司</t>
  </si>
  <si>
    <t>合肥志和电器科技有限公司</t>
  </si>
  <si>
    <t>合肥顺泽能源环境科技有限公司</t>
  </si>
  <si>
    <t>合肥鼎泓机械有限公司</t>
  </si>
  <si>
    <t>安徽精诚纸业有限公司</t>
  </si>
  <si>
    <t>合肥恒升服装有限公司</t>
  </si>
  <si>
    <t>巢湖市聚源机械有限公司</t>
  </si>
  <si>
    <t>安徽恒优机电科技有限公司</t>
  </si>
  <si>
    <t>合肥航箭欣智能电气有限公司</t>
  </si>
  <si>
    <t>合肥新通节能科技有限公司</t>
  </si>
  <si>
    <t>安徽瑞腾塑业有限公司</t>
  </si>
  <si>
    <t>安徽宏远无纺布业有限公司</t>
  </si>
  <si>
    <t>庐江县华和建材有限公司</t>
  </si>
  <si>
    <t>安徽通宇金属容器包装有限公司</t>
  </si>
  <si>
    <t>安徽清源环境水务有限公司</t>
  </si>
  <si>
    <t>合肥富厚机电制造有限公司</t>
  </si>
  <si>
    <t>安徽鸿鑫电器科技有限公司</t>
  </si>
  <si>
    <t>合肥晟景塑业有限公司</t>
  </si>
  <si>
    <t>合肥候鸟新型材料有限公司</t>
  </si>
  <si>
    <t>庐江县乐川新型建材有限责任公司</t>
  </si>
  <si>
    <t>合肥成大包装有限公司</t>
  </si>
  <si>
    <t>安徽凯翔座椅有限公司</t>
  </si>
  <si>
    <t>安徽两面针·芳草日化有限公司</t>
  </si>
  <si>
    <t>安徽全达纸品有限公司</t>
  </si>
  <si>
    <t>安徽利华塑业科技有限公司</t>
  </si>
  <si>
    <t>安徽省双科药业有限公司</t>
  </si>
  <si>
    <t>安徽同济汽车零部件有限公司</t>
  </si>
  <si>
    <t>合肥华丽纺织制品有限公司</t>
  </si>
  <si>
    <t>合肥市家家宜工贸有限公司</t>
  </si>
  <si>
    <t>安徽康嘉塑胶建材有限公司</t>
  </si>
  <si>
    <t>合肥阳光汽车部件有限公司</t>
  </si>
  <si>
    <t>合肥盛鼎包装材料有限公司</t>
  </si>
  <si>
    <t>合肥市极点科技有限公司</t>
  </si>
  <si>
    <t>合肥安玻节能玻璃技术有限公司</t>
  </si>
  <si>
    <t>合肥同创机械有限责任公司</t>
  </si>
  <si>
    <t>安徽博一流体传动股份有限公司</t>
  </si>
  <si>
    <t>合肥泽晟机械制造有限公司</t>
  </si>
  <si>
    <t>合肥万友橡胶有限公司</t>
  </si>
  <si>
    <t>庐江县润翔羽绒制品有限公司</t>
  </si>
  <si>
    <t>合肥豫北汽车动力转向器有限公司</t>
  </si>
  <si>
    <t>合肥永盛铝胶制品有限责任公司</t>
  </si>
  <si>
    <t>合肥德亨传动机械制造有限公司</t>
  </si>
  <si>
    <t>安徽盛运环保工程有限公司</t>
  </si>
  <si>
    <t>合肥下塘新型建材有限公司</t>
  </si>
  <si>
    <t>安徽多嘴猫食品有限公司</t>
  </si>
  <si>
    <t>合肥市汇聚航电子科技有限公司</t>
  </si>
  <si>
    <t>合肥德盛包装有限公司</t>
  </si>
  <si>
    <t>安徽康瑞高科新材料技术工程有限公司</t>
  </si>
  <si>
    <t>合肥驰奥模具有限公司</t>
  </si>
  <si>
    <t>安徽诚创工贸有限公司</t>
  </si>
  <si>
    <t>合肥市创亿服饰有限公司</t>
  </si>
  <si>
    <t>安徽创新家居科技有限公司</t>
  </si>
  <si>
    <t>安徽宇亮电气有限公司</t>
  </si>
  <si>
    <t>合肥市辰超电子科技有限公司</t>
  </si>
  <si>
    <t>合肥澎湃能源技术有限公司</t>
  </si>
  <si>
    <t>合肥海明科技股份有限公司</t>
  </si>
  <si>
    <t>合肥中亚传感器有限责任公司</t>
  </si>
  <si>
    <t>合肥德润印务有限公司</t>
  </si>
  <si>
    <t>合肥联胜电子有限公司</t>
  </si>
  <si>
    <t>合肥研力电子科技有限公司</t>
  </si>
  <si>
    <t>合肥恒瑞包装制品有限公司</t>
  </si>
  <si>
    <t>安徽首嘉机械制造有限公司</t>
  </si>
  <si>
    <t>合肥志诚蜂业有限责任公司</t>
  </si>
  <si>
    <t>合肥朗兴升电器配件有限公司</t>
  </si>
  <si>
    <t>合肥市科幂理化设备制造有限公司</t>
  </si>
  <si>
    <t>安徽天巽环境科技有限公司</t>
  </si>
  <si>
    <t>合肥市匠心建材有限公司</t>
  </si>
  <si>
    <t>安徽翔远体育用品有限公司</t>
  </si>
  <si>
    <t>合肥宠耀宠物用品有限公司</t>
  </si>
  <si>
    <t>安徽鸿固电气设备有限公司</t>
  </si>
  <si>
    <t>合肥市东方美捷分子材料技术有限公司</t>
  </si>
  <si>
    <t>安徽同益天智能科技有限公司</t>
  </si>
  <si>
    <t>巢湖市安槐洋渔具有限公司</t>
  </si>
  <si>
    <t>安徽省米斯蓝家具有限公司</t>
  </si>
  <si>
    <t>合肥市华联汽车配件有限公司</t>
  </si>
  <si>
    <t>合肥联信电源有限公司</t>
  </si>
  <si>
    <t>安徽美森鑫源新材料科技有限公司</t>
  </si>
  <si>
    <t>合肥恒业家具有限公司</t>
  </si>
  <si>
    <t>合肥荣事达水工业设备有限责任公司</t>
  </si>
  <si>
    <t>合肥三冠包装科技有限公司</t>
  </si>
  <si>
    <t>中建商品混凝土安徽有限公司</t>
  </si>
  <si>
    <t>安徽中羽羽绒制品有限公司</t>
  </si>
  <si>
    <t>安徽阿凡达电气有限公司</t>
  </si>
  <si>
    <t>安徽品冠管业有限公司</t>
  </si>
  <si>
    <t>合肥新南印务有限公司</t>
  </si>
  <si>
    <t>合肥海瑞弗机房设备有限公司</t>
  </si>
  <si>
    <t>合肥福瑞家具有限公司</t>
  </si>
  <si>
    <t>安徽合矿环境科技股份有限公司</t>
  </si>
  <si>
    <t>安徽黑钰颜料新材料有限公司</t>
  </si>
  <si>
    <t>合肥文琦工贸有限责任公司</t>
  </si>
  <si>
    <t>安徽联合辐化有限公司</t>
  </si>
  <si>
    <t>合肥同星制冷有限公司</t>
  </si>
  <si>
    <t>安徽中塑管业科技有限公司</t>
  </si>
  <si>
    <t>合肥东铭机械制造有限公司</t>
  </si>
  <si>
    <t>安徽中科华仪科技有限公司</t>
  </si>
  <si>
    <t>安徽纯源镀膜科技有限公司</t>
  </si>
  <si>
    <t>合肥海渡工业机器人有限公司</t>
  </si>
  <si>
    <t>合肥市泰磊新型建材有限公司</t>
  </si>
  <si>
    <t>合肥大贺印刷有限公司</t>
  </si>
  <si>
    <t>合肥启治电子科技有限公司</t>
  </si>
  <si>
    <t>安徽伦琴教学设备有限公司</t>
  </si>
  <si>
    <t>安徽兆味源食品科技有限公司</t>
  </si>
  <si>
    <t>合肥南方汽车零部件有限公司</t>
  </si>
  <si>
    <t>安徽东方嘉典文化艺术品有限公司</t>
  </si>
  <si>
    <t>合肥芯能相变新材料科技有限公司</t>
  </si>
  <si>
    <t>合肥东优电子科技有限公司</t>
  </si>
  <si>
    <t>安徽华澳生物技术有限公司</t>
  </si>
  <si>
    <t>合肥市泰通冶金科技有限公司</t>
  </si>
  <si>
    <t>安徽丰海起重设备制造有限公司</t>
  </si>
  <si>
    <t>安徽金猴渔业科技股份有限公司</t>
  </si>
  <si>
    <t>安徽明奕车辆照明有限公司</t>
  </si>
  <si>
    <t>安徽丰大股份有限公司</t>
  </si>
  <si>
    <t>泰弗思科技（安徽）有限公司</t>
  </si>
  <si>
    <t>合肥正浩机械科技有限公司</t>
  </si>
  <si>
    <t>安徽佳和电力钢缆股份有限公司</t>
  </si>
  <si>
    <t>安徽龙多智控科技有限公司</t>
  </si>
  <si>
    <t>合肥凯兴海绵制作有限公司</t>
  </si>
  <si>
    <t>合肥进毅智能技术有限公司</t>
  </si>
  <si>
    <t>肥东县曙光机械有限责任公司</t>
  </si>
  <si>
    <t>肥东凯利电子科技有限公司</t>
  </si>
  <si>
    <t>合肥大一汽车配件有限公司</t>
  </si>
  <si>
    <t>安徽娜欣日用品有限公司</t>
  </si>
  <si>
    <t>合肥华西科技开发有限公司</t>
  </si>
  <si>
    <t>合肥中远复合材料科技有限公司</t>
  </si>
  <si>
    <t>合肥市华皖电力设备有限公司</t>
  </si>
  <si>
    <t>安徽超越包装科技有限公司</t>
  </si>
  <si>
    <t>合肥卓新电气有限公司</t>
  </si>
  <si>
    <t>合肥高歌热处理应用技术有限公司</t>
  </si>
  <si>
    <t>安徽腾洋服饰有限公司</t>
  </si>
  <si>
    <t>安徽省广泰矿业有限公司</t>
  </si>
  <si>
    <t>合肥青冠机电科技有限公司</t>
  </si>
  <si>
    <t>合肥金帮融和机电设备有限公司</t>
  </si>
  <si>
    <t>合肥市金乡味工贸有限责任公司</t>
  </si>
  <si>
    <t>巢湖诚凯服装有限责任公司</t>
  </si>
  <si>
    <t>安徽省天和中药材开发有限公司</t>
  </si>
  <si>
    <t>安徽省巢湖市凤凰锚链有限公司</t>
  </si>
  <si>
    <t>庐江县后生塑胶制品有限公司</t>
  </si>
  <si>
    <t>安徽省中汇环境艺术有限公司</t>
  </si>
  <si>
    <t>合肥新海河机械有限公司</t>
  </si>
  <si>
    <t>安徽唯尔康针织品有限公司</t>
  </si>
  <si>
    <t>安徽安诚泽宇环境科技有限公司</t>
  </si>
  <si>
    <t>安徽乐宜嘉人居科技有限公司</t>
  </si>
  <si>
    <t>合肥哈工新能源科技有限公司</t>
  </si>
  <si>
    <t>合肥志超新型墙材有限公司</t>
  </si>
  <si>
    <t>安徽赛可思金属科技有限公司</t>
  </si>
  <si>
    <t>合肥华福土工合成材料有限公司</t>
  </si>
  <si>
    <t>安徽智圣通信技术股份有限公司</t>
  </si>
  <si>
    <t>合肥哈工机器人有限公司</t>
  </si>
  <si>
    <t>安徽华特奥密封件科技有限公司</t>
  </si>
  <si>
    <t>合肥哈工韩派智能装备有限公司</t>
  </si>
  <si>
    <t>安徽美吉尔家居有限公司</t>
  </si>
  <si>
    <t>安徽康泰医疗器具有限公司</t>
  </si>
  <si>
    <t>合肥川杰机械有限公司</t>
  </si>
  <si>
    <t>安徽省思维新型建材有限公司</t>
  </si>
  <si>
    <t>安徽忠俊食品有限公司</t>
  </si>
  <si>
    <t>合肥哈工长隆智能装备科技有限公司</t>
  </si>
  <si>
    <t>合肥百年五星饮食设备有限责任公司</t>
  </si>
  <si>
    <t>巢湖助康新材料有限公司</t>
  </si>
  <si>
    <t>合肥天仁纸制品科技有限公司</t>
  </si>
  <si>
    <t>合肥三番水处理设备有限公司</t>
  </si>
  <si>
    <t>安徽明泉水设备有限公司</t>
  </si>
  <si>
    <t>合肥浩凯机械有限公司</t>
  </si>
  <si>
    <t>合肥星空物联信息科技有限公司</t>
  </si>
  <si>
    <t>安徽青松无纺布有限公司</t>
  </si>
  <si>
    <t>安徽天下水坊饮品有限责任公司</t>
  </si>
  <si>
    <t>安徽博龙动力科技股份有限公司</t>
  </si>
  <si>
    <t>安徽迪维乐普非晶器材有限公司</t>
  </si>
  <si>
    <t>安徽欣科汽车零部件制造有限公司</t>
  </si>
  <si>
    <t>合肥神舟催化净化器股份有限公司</t>
  </si>
  <si>
    <t>安徽国茂机电设备有限公司</t>
  </si>
  <si>
    <t>长丰鼎立建材有限责任公司</t>
  </si>
  <si>
    <t>肥西东羽羽绒有限公司</t>
  </si>
  <si>
    <t>中兴捷维通讯技术有限责任公司</t>
  </si>
  <si>
    <t>合肥联合飞机科技有限公司</t>
  </si>
  <si>
    <t>合肥圣三松冷热技术有限公司</t>
  </si>
  <si>
    <t>2021年度合肥市规上工业企业亩均效益评价计算表--征前减免数据采用市局数据</t>
  </si>
  <si>
    <t>企业基本信息</t>
  </si>
  <si>
    <t>基础数据</t>
  </si>
  <si>
    <t>评价数据</t>
  </si>
  <si>
    <t>得分</t>
  </si>
  <si>
    <t>综合定档</t>
  </si>
  <si>
    <t>备注</t>
  </si>
  <si>
    <t>序号</t>
  </si>
  <si>
    <t>企业名称</t>
  </si>
  <si>
    <t>统一社会信用代码</t>
  </si>
  <si>
    <t>产业分类</t>
  </si>
  <si>
    <t>县市区</t>
  </si>
  <si>
    <t>实际用地面积（亩）</t>
  </si>
  <si>
    <t>总税收（万元）</t>
  </si>
  <si>
    <t>总营业收入（万元）</t>
  </si>
  <si>
    <t>综合能源消费量（tce）</t>
  </si>
  <si>
    <t>年平均职工人数（人）</t>
  </si>
  <si>
    <t>研发投入经费（万元）</t>
  </si>
  <si>
    <t>亩均税收（万元/亩）</t>
  </si>
  <si>
    <t>亩均营业收入（万元/亩）</t>
  </si>
  <si>
    <t>全员劳动生产率（万元/人）</t>
  </si>
  <si>
    <t>单位能耗营业收入（万元/tce）</t>
  </si>
  <si>
    <t>研发投入强度（%）</t>
  </si>
  <si>
    <t>亩均税收得分</t>
  </si>
  <si>
    <t>亩均营业收入得分</t>
  </si>
  <si>
    <t>全员劳动生产率得分</t>
  </si>
  <si>
    <t>单位能耗营业收入得分</t>
  </si>
  <si>
    <t>研发投入强度得分</t>
  </si>
  <si>
    <t>指标得分合计</t>
  </si>
  <si>
    <t>综合素质加分</t>
  </si>
  <si>
    <t>综合得分</t>
  </si>
  <si>
    <t>得分分类</t>
  </si>
  <si>
    <t>调档内容</t>
  </si>
  <si>
    <t>最终结果</t>
  </si>
  <si>
    <t>是否上市公司</t>
  </si>
  <si>
    <t>91340100781050325W</t>
  </si>
  <si>
    <t>食品加工业</t>
  </si>
  <si>
    <t>91340122MA2MXY4K2Q</t>
  </si>
  <si>
    <t>913401005649788215</t>
  </si>
  <si>
    <t>9134010061031834XU</t>
  </si>
  <si>
    <t>91340100728526312J</t>
  </si>
  <si>
    <t>91340122697386301G</t>
  </si>
  <si>
    <t>91340121779060372D</t>
  </si>
  <si>
    <t>税收达到1亿元且亩均税收和亩均营业收入均达到全市平均水平；县市区保A企业</t>
  </si>
  <si>
    <t>913401006928306377</t>
  </si>
  <si>
    <t>91340122666242081W</t>
  </si>
  <si>
    <t>913401813532437109</t>
  </si>
  <si>
    <t>91340181MA2Q3RN00X</t>
  </si>
  <si>
    <t>91340100762790977D</t>
  </si>
  <si>
    <t>913400007300294381</t>
  </si>
  <si>
    <t>是</t>
  </si>
  <si>
    <t>91340100790140840J</t>
  </si>
  <si>
    <t>9134010007561746XB</t>
  </si>
  <si>
    <t>91340100610306402K</t>
  </si>
  <si>
    <t>91340181MA2N20CP3L</t>
  </si>
  <si>
    <t>91340123667910774X</t>
  </si>
  <si>
    <t>县市区保A企业</t>
  </si>
  <si>
    <t>B升A</t>
  </si>
  <si>
    <t>91340123069106655G</t>
  </si>
  <si>
    <t>总税收200万元以下</t>
  </si>
  <si>
    <t>A降B</t>
  </si>
  <si>
    <t>9134010067092355XP</t>
  </si>
  <si>
    <t>91340122MA2RJ9MA5N</t>
  </si>
  <si>
    <t>91340100689782785P</t>
  </si>
  <si>
    <t>91340181MA2MYUY985</t>
  </si>
  <si>
    <t>913401005649583960</t>
  </si>
  <si>
    <t>91340100719920641N</t>
  </si>
  <si>
    <t>913401118492221126</t>
  </si>
  <si>
    <t>91340100758548096A</t>
  </si>
  <si>
    <t>91340122678912599C</t>
  </si>
  <si>
    <t>91340122MA2UN78700</t>
  </si>
  <si>
    <t>91340100072392074P</t>
  </si>
  <si>
    <t>安徽谷之润食品有限公司</t>
  </si>
  <si>
    <t>91340122055761456Q</t>
  </si>
  <si>
    <t>当年退规企业</t>
  </si>
  <si>
    <t>合肥光辉食品有限公司</t>
  </si>
  <si>
    <t>91340122796439798W</t>
  </si>
  <si>
    <t>91340122694125990B</t>
  </si>
  <si>
    <t>91340100740888754T</t>
  </si>
  <si>
    <t>913401211489760423</t>
  </si>
  <si>
    <t>91340122069104561J</t>
  </si>
  <si>
    <t>91340100764755841K</t>
  </si>
  <si>
    <t>913401247467983622</t>
  </si>
  <si>
    <t>91340181MA2T1WK15Q</t>
  </si>
  <si>
    <t>913401007117847020</t>
  </si>
  <si>
    <t>91340100798101133W</t>
  </si>
  <si>
    <t>91340100783071912P</t>
  </si>
  <si>
    <t>91340123777359020J</t>
  </si>
  <si>
    <t>91340122750966429Q</t>
  </si>
  <si>
    <t>91340121774957797Q</t>
  </si>
  <si>
    <t>91340122MA2NFA6Q1U</t>
  </si>
  <si>
    <t>91340122795095081F</t>
  </si>
  <si>
    <t>合肥烟草工贸总公司</t>
  </si>
  <si>
    <t>91340000705041056L</t>
  </si>
  <si>
    <t>91340100705057015M</t>
  </si>
  <si>
    <t>91340100590172696X</t>
  </si>
  <si>
    <t>91340100MA2MRXTN0G</t>
  </si>
  <si>
    <t>91340122559248007P</t>
  </si>
  <si>
    <t>913401006105990497</t>
  </si>
  <si>
    <t>913401007300233196</t>
  </si>
  <si>
    <t>913401227849144168</t>
  </si>
  <si>
    <t>9134012174892916XH</t>
  </si>
  <si>
    <t>91340123MA2W2Y7AXK</t>
  </si>
  <si>
    <t>913401215845702172</t>
  </si>
  <si>
    <t>安徽九龙肠衣加工有限公司</t>
  </si>
  <si>
    <t>91340100678935336T</t>
  </si>
  <si>
    <t>91340181394311265W</t>
  </si>
  <si>
    <t>91340121766899590W</t>
  </si>
  <si>
    <t>91340123574425964B</t>
  </si>
  <si>
    <t>91340100564994549H</t>
  </si>
  <si>
    <t>91340123MA2TPFMB4P</t>
  </si>
  <si>
    <t>91340181153630564M</t>
  </si>
  <si>
    <t>913401227199282641</t>
  </si>
  <si>
    <t>91340100733030522H</t>
  </si>
  <si>
    <t>安徽广泰食品科技有限公司</t>
  </si>
  <si>
    <t>91340121070938862B</t>
  </si>
  <si>
    <t>91340121695706711R</t>
  </si>
  <si>
    <t>91340122591446011K</t>
  </si>
  <si>
    <t>913401243993740464</t>
  </si>
  <si>
    <t>安徽真心食品有限公司</t>
  </si>
  <si>
    <t>913401227233144254</t>
  </si>
  <si>
    <t>91340100798137718Y</t>
  </si>
  <si>
    <t>91340181153631129H</t>
  </si>
  <si>
    <t>91340122750951999G</t>
  </si>
  <si>
    <t>91340122788576389E</t>
  </si>
  <si>
    <t>913401817448895008</t>
  </si>
  <si>
    <t>913401231491650573</t>
  </si>
  <si>
    <t>9134010075299145XD</t>
  </si>
  <si>
    <t>91340124MA2T9A6YXH</t>
  </si>
  <si>
    <t>合肥贵格食品有限公司</t>
  </si>
  <si>
    <t>9134012277907466X4</t>
  </si>
  <si>
    <t>913401005563399159</t>
  </si>
  <si>
    <t>9134010077110799XW</t>
  </si>
  <si>
    <t>91340124784941940K</t>
  </si>
  <si>
    <t>91340124MA2NQFYB0A</t>
  </si>
  <si>
    <t>913401226642061247</t>
  </si>
  <si>
    <t>91340124153669063W</t>
  </si>
  <si>
    <t>91340124771138972E</t>
  </si>
  <si>
    <t>913401815757082886</t>
  </si>
  <si>
    <t>91340124MA2RRGT517</t>
  </si>
  <si>
    <t>9134010073167392XK</t>
  </si>
  <si>
    <t>91340121072376779R</t>
  </si>
  <si>
    <t>91340100737321458H</t>
  </si>
  <si>
    <t>安徽鹏顺米业有限公司</t>
  </si>
  <si>
    <t>913401005957007341</t>
  </si>
  <si>
    <t>肥东县永江米业有限公司</t>
  </si>
  <si>
    <t>91340122795059849F</t>
  </si>
  <si>
    <t>91340100758532713D</t>
  </si>
  <si>
    <t>91340181MA2NLPDY59</t>
  </si>
  <si>
    <t>合肥鑫磊肠衣厂</t>
  </si>
  <si>
    <t>9134012376475999XC</t>
  </si>
  <si>
    <t>合肥万润食品有限公司</t>
  </si>
  <si>
    <t>91340122664204882G</t>
  </si>
  <si>
    <t>91340123678938529E</t>
  </si>
  <si>
    <t>91340122758514953P</t>
  </si>
  <si>
    <t>9134010079506877XF</t>
  </si>
  <si>
    <t>91340123774982941C</t>
  </si>
  <si>
    <t>91340100697362211K</t>
  </si>
  <si>
    <t>91340124772842144Q</t>
  </si>
  <si>
    <t>安徽辉隆万乐米业有限公司</t>
  </si>
  <si>
    <t>91340124734942777X</t>
  </si>
  <si>
    <t>肥东县金谷粮贸有限责任公司</t>
  </si>
  <si>
    <t>91340122610324694B</t>
  </si>
  <si>
    <t>9134018174892422XU</t>
  </si>
  <si>
    <t>91340100094586873W</t>
  </si>
  <si>
    <t>安徽好婆婆食品有限公司</t>
  </si>
  <si>
    <t>91340122790124090K</t>
  </si>
  <si>
    <t>91340122MA2TALFJXB</t>
  </si>
  <si>
    <t>安徽珍新米业有限公司</t>
  </si>
  <si>
    <t>913401241536664364</t>
  </si>
  <si>
    <t>合肥万丰油脂有限公司</t>
  </si>
  <si>
    <t>91340122070926431N</t>
  </si>
  <si>
    <t>91340181078748959N</t>
  </si>
  <si>
    <t>91340123678904281N</t>
  </si>
  <si>
    <t>合肥年华米业有限公司</t>
  </si>
  <si>
    <t>91340122096918122P</t>
  </si>
  <si>
    <t>巢湖市明仓粮食购销仓储有限公司</t>
  </si>
  <si>
    <t>913401813942553988</t>
  </si>
  <si>
    <t>安徽省广兴粮油贸易有限公司</t>
  </si>
  <si>
    <t>91340181754862619T</t>
  </si>
  <si>
    <t>91340121744867635M</t>
  </si>
  <si>
    <t>91340121758507235K</t>
  </si>
  <si>
    <t>913401247548757277</t>
  </si>
  <si>
    <t>91340124779054124K</t>
  </si>
  <si>
    <t>91340124MA2MXQBD8E</t>
  </si>
  <si>
    <t>91340123711753981C</t>
  </si>
  <si>
    <t>91340121078725773Q</t>
  </si>
  <si>
    <t>庐江县海神面业有限公司</t>
  </si>
  <si>
    <t>91340124743051669J</t>
  </si>
  <si>
    <t>91340122MA2MRA9R3Y</t>
  </si>
  <si>
    <t>91340122580120366E</t>
  </si>
  <si>
    <t>安徽天利泰食品科技发展有限公司</t>
  </si>
  <si>
    <t>913401006881079136</t>
  </si>
  <si>
    <t>913401227389323654</t>
  </si>
  <si>
    <t>91340124750960406Y</t>
  </si>
  <si>
    <t>肥东县立武水稻种植加工有限公司</t>
  </si>
  <si>
    <t>913401225757379351</t>
  </si>
  <si>
    <t>91340122689771410W</t>
  </si>
  <si>
    <t>913401247529914686</t>
  </si>
  <si>
    <t>巢湖双泉粮油贸易有限公司</t>
  </si>
  <si>
    <t>91340181MA2N0BFT4U</t>
  </si>
  <si>
    <t>安徽省纽斯康生物工程有限公司</t>
  </si>
  <si>
    <t>91340124072359741F</t>
  </si>
  <si>
    <t>失信被执行人</t>
  </si>
  <si>
    <t>庐江县稻香甜米厂</t>
  </si>
  <si>
    <t>913401243956616115</t>
  </si>
  <si>
    <t>91340122713909329L</t>
  </si>
  <si>
    <t>合肥锦泰糖业有限公司</t>
  </si>
  <si>
    <t>91340122796433628L</t>
  </si>
  <si>
    <t>安徽省粮骞农业科技有限公司</t>
  </si>
  <si>
    <t>91340181MA2UTM8E1W</t>
  </si>
  <si>
    <t>91340100610304247D</t>
  </si>
  <si>
    <t>安徽白云春毫茶业开发有限公司</t>
  </si>
  <si>
    <t>91340124564986725X</t>
  </si>
  <si>
    <t>庐江县志勤面业有限公司</t>
  </si>
  <si>
    <t>913401240822386286</t>
  </si>
  <si>
    <t>庐江县汤池茶厂</t>
  </si>
  <si>
    <t>91340124772843956L</t>
  </si>
  <si>
    <t>安徽禾源粮油贸易有限公司</t>
  </si>
  <si>
    <t>913401245545696379</t>
  </si>
  <si>
    <t>安徽省庐江县绿宝禽业有限公司</t>
  </si>
  <si>
    <t>913401247981205889</t>
  </si>
  <si>
    <t>安徽威尔丽食品有限公司</t>
  </si>
  <si>
    <t>91340124667916869U</t>
  </si>
  <si>
    <t>安徽璞宝农业科技有限公司</t>
  </si>
  <si>
    <t>91340100099329075N</t>
  </si>
  <si>
    <t>总和</t>
  </si>
  <si>
    <t>基准值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</si>
</sst>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 numFmtId="178" formatCode="0.00_ "/>
  </numFmts>
  <fonts count="42">
    <font>
      <sz val="11"/>
      <color theme="1"/>
      <name val="宋体"/>
      <charset val="134"/>
      <scheme val="minor"/>
    </font>
    <font>
      <sz val="9"/>
      <name val="微软雅黑"/>
      <charset val="134"/>
    </font>
    <font>
      <sz val="9"/>
      <name val="微软雅黑"/>
      <charset val="0"/>
    </font>
    <font>
      <sz val="8"/>
      <color theme="1"/>
      <name val="微软雅黑"/>
      <charset val="0"/>
    </font>
    <font>
      <b/>
      <sz val="8"/>
      <color theme="1"/>
      <name val="微软雅黑"/>
      <charset val="0"/>
    </font>
    <font>
      <sz val="8"/>
      <color theme="1"/>
      <name val="微软雅黑"/>
      <charset val="134"/>
    </font>
    <font>
      <sz val="8"/>
      <color rgb="FF000000"/>
      <name val="微软雅黑"/>
      <charset val="0"/>
    </font>
    <font>
      <sz val="8"/>
      <color rgb="FF000000"/>
      <name val="微软雅黑"/>
      <charset val="134"/>
    </font>
    <font>
      <sz val="11"/>
      <color theme="1"/>
      <name val="Times New Roman"/>
      <charset val="134"/>
    </font>
    <font>
      <b/>
      <sz val="11"/>
      <color theme="1"/>
      <name val="宋体"/>
      <charset val="134"/>
      <scheme val="minor"/>
    </font>
    <font>
      <sz val="9"/>
      <name val="Times New Roman"/>
      <charset val="134"/>
    </font>
    <font>
      <sz val="9"/>
      <name val="宋体"/>
      <charset val="134"/>
    </font>
    <font>
      <sz val="16"/>
      <name val="方正小标宋简体"/>
      <charset val="134"/>
    </font>
    <font>
      <b/>
      <sz val="16"/>
      <name val="Times New Roman"/>
      <charset val="134"/>
    </font>
    <font>
      <b/>
      <sz val="11"/>
      <color theme="1"/>
      <name val="Times New Roman"/>
      <charset val="0"/>
    </font>
    <font>
      <sz val="11"/>
      <color rgb="FF000000"/>
      <name val="Times New Roman"/>
      <charset val="0"/>
    </font>
    <font>
      <sz val="11"/>
      <color indexed="8"/>
      <name val="Times New Roman"/>
      <charset val="0"/>
    </font>
    <font>
      <sz val="11"/>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name val="Times New Roman"/>
      <charset val="134"/>
    </font>
    <font>
      <sz val="14"/>
      <name val="楷体_GB2312"/>
      <charset val="134"/>
    </font>
    <font>
      <sz val="14"/>
      <name val="Times New Roman"/>
      <charset val="134"/>
    </font>
    <font>
      <b/>
      <sz val="11"/>
      <color theme="1"/>
      <name val="仿宋_GB2312"/>
      <charset val="0"/>
    </font>
  </fonts>
  <fills count="35">
    <fill>
      <patternFill patternType="none"/>
    </fill>
    <fill>
      <patternFill patternType="gray125"/>
    </fill>
    <fill>
      <patternFill patternType="solid">
        <fgColor theme="9" tint="0.6"/>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5" borderId="8" applyNumberFormat="0" applyAlignment="0" applyProtection="0">
      <alignment vertical="center"/>
    </xf>
    <xf numFmtId="0" fontId="27" fillId="6" borderId="9" applyNumberFormat="0" applyAlignment="0" applyProtection="0">
      <alignment vertical="center"/>
    </xf>
    <xf numFmtId="0" fontId="28" fillId="6" borderId="8" applyNumberFormat="0" applyAlignment="0" applyProtection="0">
      <alignment vertical="center"/>
    </xf>
    <xf numFmtId="0" fontId="29" fillId="7"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cellStyleXfs>
  <cellXfs count="53">
    <xf numFmtId="0" fontId="0" fillId="0" borderId="0" xfId="0">
      <alignment vertical="center"/>
    </xf>
    <xf numFmtId="0" fontId="0" fillId="2" borderId="0" xfId="0" applyFill="1">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0" fontId="2" fillId="0" borderId="0" xfId="3" applyNumberFormat="1" applyFont="1" applyFill="1" applyAlignment="1">
      <alignment horizontal="center" vertical="center"/>
    </xf>
    <xf numFmtId="0" fontId="3" fillId="2" borderId="0" xfId="0" applyFont="1" applyFill="1" applyAlignment="1">
      <alignment horizontal="left" vertical="center"/>
    </xf>
    <xf numFmtId="176" fontId="3" fillId="2" borderId="0"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76" fontId="4"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176" fontId="6" fillId="0"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178" fontId="6" fillId="0" borderId="4" xfId="0" applyNumberFormat="1" applyFont="1" applyFill="1" applyBorder="1" applyAlignment="1">
      <alignment horizontal="center" vertical="center"/>
    </xf>
    <xf numFmtId="177" fontId="3" fillId="2" borderId="0" xfId="0" applyNumberFormat="1" applyFont="1" applyFill="1" applyBorder="1" applyAlignment="1">
      <alignment horizontal="left" vertical="center"/>
    </xf>
    <xf numFmtId="177" fontId="4" fillId="2"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xf>
    <xf numFmtId="0" fontId="3" fillId="2" borderId="0" xfId="3" applyNumberFormat="1" applyFont="1" applyFill="1" applyAlignment="1">
      <alignment horizontal="left" vertical="center"/>
    </xf>
    <xf numFmtId="0" fontId="3" fillId="2" borderId="0" xfId="0" applyFont="1" applyFill="1" applyBorder="1" applyAlignment="1">
      <alignment horizontal="left" vertical="center"/>
    </xf>
    <xf numFmtId="0" fontId="4" fillId="2" borderId="4" xfId="3"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3" applyNumberFormat="1" applyFont="1" applyFill="1" applyBorder="1" applyAlignment="1">
      <alignment horizontal="center" vertical="center" wrapText="1"/>
    </xf>
    <xf numFmtId="0" fontId="6" fillId="0" borderId="4" xfId="3"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 fillId="3" borderId="0" xfId="0" applyFont="1" applyFill="1" applyBorder="1" applyAlignment="1">
      <alignment horizontal="center" vertical="center"/>
    </xf>
    <xf numFmtId="176" fontId="1" fillId="3" borderId="0"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8" fontId="6" fillId="3" borderId="4" xfId="0" applyNumberFormat="1" applyFont="1" applyFill="1" applyBorder="1" applyAlignment="1">
      <alignment horizontal="center" vertical="center"/>
    </xf>
    <xf numFmtId="0" fontId="8" fillId="0" borderId="0" xfId="0" applyFont="1" applyFill="1">
      <alignment vertical="center"/>
    </xf>
    <xf numFmtId="0" fontId="9" fillId="0" borderId="0" xfId="0" applyFont="1" applyFill="1">
      <alignment vertical="center"/>
    </xf>
    <xf numFmtId="0" fontId="0" fillId="0" borderId="0" xfId="0"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ill="1" applyBorder="1">
      <alignment vertical="center"/>
    </xf>
    <xf numFmtId="0" fontId="11" fillId="0" borderId="0" xfId="0" applyFont="1" applyFill="1" applyBorder="1" applyAlignment="1">
      <alignment horizontal="center"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6" fillId="0" borderId="4"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95"/>
  <sheetViews>
    <sheetView tabSelected="1" view="pageBreakPreview" zoomScaleNormal="110" workbookViewId="0">
      <pane ySplit="3" topLeftCell="A4" activePane="bottomLeft" state="frozen"/>
      <selection/>
      <selection pane="bottomLeft" activeCell="G7" sqref="G7"/>
    </sheetView>
  </sheetViews>
  <sheetFormatPr defaultColWidth="9" defaultRowHeight="14.4" outlineLevelCol="3"/>
  <cols>
    <col min="1" max="1" width="8.97222222222222" style="40" customWidth="1"/>
    <col min="2" max="2" width="38.7407407407407" style="41" customWidth="1"/>
    <col min="3" max="3" width="25.8796296296296" style="40" customWidth="1"/>
    <col min="4" max="4" width="14.6296296296296" style="40" customWidth="1"/>
    <col min="5" max="16384" width="9" style="42"/>
  </cols>
  <sheetData>
    <row r="1" spans="1:1">
      <c r="A1" s="43" t="s">
        <v>0</v>
      </c>
    </row>
    <row r="2" s="37" customFormat="1" ht="49" customHeight="1" spans="1:4">
      <c r="A2" s="44" t="s">
        <v>1</v>
      </c>
      <c r="B2" s="45"/>
      <c r="C2" s="46"/>
      <c r="D2" s="46"/>
    </row>
    <row r="3" s="38" customFormat="1" spans="1:4">
      <c r="A3" s="47" t="s">
        <v>2</v>
      </c>
      <c r="B3" s="48" t="s">
        <v>3</v>
      </c>
      <c r="C3" s="47" t="s">
        <v>4</v>
      </c>
      <c r="D3" s="47" t="s">
        <v>5</v>
      </c>
    </row>
    <row r="4" spans="1:4">
      <c r="A4" s="49">
        <v>1</v>
      </c>
      <c r="B4" s="50" t="s">
        <v>6</v>
      </c>
      <c r="C4" s="49" t="s">
        <v>7</v>
      </c>
      <c r="D4" s="49" t="s">
        <v>8</v>
      </c>
    </row>
    <row r="5" spans="1:4">
      <c r="A5" s="49">
        <v>2</v>
      </c>
      <c r="B5" s="50" t="s">
        <v>9</v>
      </c>
      <c r="C5" s="49" t="s">
        <v>7</v>
      </c>
      <c r="D5" s="49" t="s">
        <v>8</v>
      </c>
    </row>
    <row r="6" spans="1:4">
      <c r="A6" s="49">
        <v>3</v>
      </c>
      <c r="B6" s="50" t="s">
        <v>10</v>
      </c>
      <c r="C6" s="49" t="s">
        <v>11</v>
      </c>
      <c r="D6" s="49" t="s">
        <v>8</v>
      </c>
    </row>
    <row r="7" spans="1:4">
      <c r="A7" s="49">
        <v>4</v>
      </c>
      <c r="B7" s="50" t="s">
        <v>12</v>
      </c>
      <c r="C7" s="49" t="s">
        <v>11</v>
      </c>
      <c r="D7" s="49" t="s">
        <v>8</v>
      </c>
    </row>
    <row r="8" spans="1:4">
      <c r="A8" s="49">
        <v>5</v>
      </c>
      <c r="B8" s="50" t="s">
        <v>13</v>
      </c>
      <c r="C8" s="49" t="s">
        <v>14</v>
      </c>
      <c r="D8" s="49" t="s">
        <v>8</v>
      </c>
    </row>
    <row r="9" spans="1:4">
      <c r="A9" s="49">
        <v>6</v>
      </c>
      <c r="B9" s="50" t="s">
        <v>15</v>
      </c>
      <c r="C9" s="49" t="s">
        <v>14</v>
      </c>
      <c r="D9" s="49" t="s">
        <v>8</v>
      </c>
    </row>
    <row r="10" spans="1:4">
      <c r="A10" s="49">
        <v>7</v>
      </c>
      <c r="B10" s="50" t="s">
        <v>16</v>
      </c>
      <c r="C10" s="49" t="s">
        <v>11</v>
      </c>
      <c r="D10" s="49" t="s">
        <v>8</v>
      </c>
    </row>
    <row r="11" spans="1:4">
      <c r="A11" s="49">
        <v>8</v>
      </c>
      <c r="B11" s="50" t="s">
        <v>17</v>
      </c>
      <c r="C11" s="49" t="s">
        <v>18</v>
      </c>
      <c r="D11" s="49" t="s">
        <v>8</v>
      </c>
    </row>
    <row r="12" spans="1:4">
      <c r="A12" s="49">
        <v>9</v>
      </c>
      <c r="B12" s="50" t="s">
        <v>19</v>
      </c>
      <c r="C12" s="49" t="s">
        <v>11</v>
      </c>
      <c r="D12" s="49" t="s">
        <v>8</v>
      </c>
    </row>
    <row r="13" spans="1:4">
      <c r="A13" s="49">
        <v>10</v>
      </c>
      <c r="B13" s="50" t="s">
        <v>20</v>
      </c>
      <c r="C13" s="49" t="s">
        <v>11</v>
      </c>
      <c r="D13" s="49" t="s">
        <v>8</v>
      </c>
    </row>
    <row r="14" spans="1:4">
      <c r="A14" s="49">
        <v>11</v>
      </c>
      <c r="B14" s="50" t="s">
        <v>21</v>
      </c>
      <c r="C14" s="49" t="s">
        <v>7</v>
      </c>
      <c r="D14" s="49" t="s">
        <v>8</v>
      </c>
    </row>
    <row r="15" spans="1:4">
      <c r="A15" s="49">
        <v>12</v>
      </c>
      <c r="B15" s="50" t="s">
        <v>22</v>
      </c>
      <c r="C15" s="49" t="s">
        <v>11</v>
      </c>
      <c r="D15" s="49" t="s">
        <v>8</v>
      </c>
    </row>
    <row r="16" spans="1:4">
      <c r="A16" s="49">
        <v>13</v>
      </c>
      <c r="B16" s="50" t="s">
        <v>23</v>
      </c>
      <c r="C16" s="49" t="s">
        <v>14</v>
      </c>
      <c r="D16" s="49" t="s">
        <v>8</v>
      </c>
    </row>
    <row r="17" spans="1:4">
      <c r="A17" s="49">
        <v>14</v>
      </c>
      <c r="B17" s="50" t="s">
        <v>24</v>
      </c>
      <c r="C17" s="49" t="s">
        <v>11</v>
      </c>
      <c r="D17" s="49" t="s">
        <v>8</v>
      </c>
    </row>
    <row r="18" spans="1:4">
      <c r="A18" s="49">
        <v>15</v>
      </c>
      <c r="B18" s="50" t="s">
        <v>25</v>
      </c>
      <c r="C18" s="49" t="s">
        <v>7</v>
      </c>
      <c r="D18" s="49" t="s">
        <v>8</v>
      </c>
    </row>
    <row r="19" spans="1:4">
      <c r="A19" s="49">
        <v>16</v>
      </c>
      <c r="B19" s="50" t="s">
        <v>26</v>
      </c>
      <c r="C19" s="49" t="s">
        <v>11</v>
      </c>
      <c r="D19" s="49" t="s">
        <v>8</v>
      </c>
    </row>
    <row r="20" spans="1:4">
      <c r="A20" s="49">
        <v>17</v>
      </c>
      <c r="B20" s="50" t="s">
        <v>27</v>
      </c>
      <c r="C20" s="49" t="s">
        <v>7</v>
      </c>
      <c r="D20" s="49" t="s">
        <v>8</v>
      </c>
    </row>
    <row r="21" spans="1:4">
      <c r="A21" s="49">
        <v>18</v>
      </c>
      <c r="B21" s="50" t="s">
        <v>28</v>
      </c>
      <c r="C21" s="49" t="s">
        <v>7</v>
      </c>
      <c r="D21" s="49" t="s">
        <v>8</v>
      </c>
    </row>
    <row r="22" spans="1:4">
      <c r="A22" s="49">
        <v>19</v>
      </c>
      <c r="B22" s="50" t="s">
        <v>29</v>
      </c>
      <c r="C22" s="49" t="s">
        <v>18</v>
      </c>
      <c r="D22" s="49" t="s">
        <v>8</v>
      </c>
    </row>
    <row r="23" spans="1:4">
      <c r="A23" s="49">
        <v>20</v>
      </c>
      <c r="B23" s="50" t="s">
        <v>30</v>
      </c>
      <c r="C23" s="49" t="s">
        <v>7</v>
      </c>
      <c r="D23" s="49" t="s">
        <v>8</v>
      </c>
    </row>
    <row r="24" spans="1:4">
      <c r="A24" s="49">
        <v>21</v>
      </c>
      <c r="B24" s="50" t="s">
        <v>31</v>
      </c>
      <c r="C24" s="49" t="s">
        <v>14</v>
      </c>
      <c r="D24" s="49" t="s">
        <v>8</v>
      </c>
    </row>
    <row r="25" spans="1:4">
      <c r="A25" s="49">
        <v>22</v>
      </c>
      <c r="B25" s="50" t="s">
        <v>32</v>
      </c>
      <c r="C25" s="49" t="s">
        <v>7</v>
      </c>
      <c r="D25" s="49" t="s">
        <v>8</v>
      </c>
    </row>
    <row r="26" spans="1:4">
      <c r="A26" s="49">
        <v>23</v>
      </c>
      <c r="B26" s="50" t="s">
        <v>33</v>
      </c>
      <c r="C26" s="49" t="s">
        <v>11</v>
      </c>
      <c r="D26" s="49" t="s">
        <v>8</v>
      </c>
    </row>
    <row r="27" spans="1:4">
      <c r="A27" s="49">
        <v>24</v>
      </c>
      <c r="B27" s="50" t="s">
        <v>34</v>
      </c>
      <c r="C27" s="49" t="s">
        <v>11</v>
      </c>
      <c r="D27" s="49" t="s">
        <v>8</v>
      </c>
    </row>
    <row r="28" spans="1:4">
      <c r="A28" s="49">
        <v>25</v>
      </c>
      <c r="B28" s="50" t="s">
        <v>35</v>
      </c>
      <c r="C28" s="49" t="s">
        <v>11</v>
      </c>
      <c r="D28" s="49" t="s">
        <v>8</v>
      </c>
    </row>
    <row r="29" spans="1:4">
      <c r="A29" s="49">
        <v>26</v>
      </c>
      <c r="B29" s="50" t="s">
        <v>36</v>
      </c>
      <c r="C29" s="49" t="s">
        <v>14</v>
      </c>
      <c r="D29" s="49" t="s">
        <v>8</v>
      </c>
    </row>
    <row r="30" spans="1:4">
      <c r="A30" s="49">
        <v>27</v>
      </c>
      <c r="B30" s="50" t="s">
        <v>37</v>
      </c>
      <c r="C30" s="49" t="s">
        <v>38</v>
      </c>
      <c r="D30" s="49" t="s">
        <v>8</v>
      </c>
    </row>
    <row r="31" spans="1:4">
      <c r="A31" s="49">
        <v>28</v>
      </c>
      <c r="B31" s="50" t="s">
        <v>39</v>
      </c>
      <c r="C31" s="49" t="s">
        <v>7</v>
      </c>
      <c r="D31" s="49" t="s">
        <v>8</v>
      </c>
    </row>
    <row r="32" spans="1:4">
      <c r="A32" s="49">
        <v>29</v>
      </c>
      <c r="B32" s="50" t="s">
        <v>40</v>
      </c>
      <c r="C32" s="49" t="s">
        <v>41</v>
      </c>
      <c r="D32" s="49" t="s">
        <v>8</v>
      </c>
    </row>
    <row r="33" spans="1:4">
      <c r="A33" s="49">
        <v>30</v>
      </c>
      <c r="B33" s="50" t="s">
        <v>42</v>
      </c>
      <c r="C33" s="49" t="s">
        <v>7</v>
      </c>
      <c r="D33" s="49" t="s">
        <v>8</v>
      </c>
    </row>
    <row r="34" spans="1:4">
      <c r="A34" s="49">
        <v>31</v>
      </c>
      <c r="B34" s="50" t="s">
        <v>43</v>
      </c>
      <c r="C34" s="49" t="s">
        <v>11</v>
      </c>
      <c r="D34" s="49" t="s">
        <v>8</v>
      </c>
    </row>
    <row r="35" spans="1:4">
      <c r="A35" s="49">
        <v>32</v>
      </c>
      <c r="B35" s="50" t="s">
        <v>44</v>
      </c>
      <c r="C35" s="49" t="s">
        <v>11</v>
      </c>
      <c r="D35" s="49" t="s">
        <v>8</v>
      </c>
    </row>
    <row r="36" spans="1:4">
      <c r="A36" s="49">
        <v>33</v>
      </c>
      <c r="B36" s="50" t="s">
        <v>45</v>
      </c>
      <c r="C36" s="49" t="s">
        <v>46</v>
      </c>
      <c r="D36" s="49" t="s">
        <v>8</v>
      </c>
    </row>
    <row r="37" spans="1:4">
      <c r="A37" s="49">
        <v>34</v>
      </c>
      <c r="B37" s="50" t="s">
        <v>47</v>
      </c>
      <c r="C37" s="49" t="s">
        <v>46</v>
      </c>
      <c r="D37" s="49" t="s">
        <v>8</v>
      </c>
    </row>
    <row r="38" spans="1:4">
      <c r="A38" s="49">
        <v>35</v>
      </c>
      <c r="B38" s="50" t="s">
        <v>48</v>
      </c>
      <c r="C38" s="49" t="s">
        <v>38</v>
      </c>
      <c r="D38" s="49" t="s">
        <v>8</v>
      </c>
    </row>
    <row r="39" spans="1:4">
      <c r="A39" s="49">
        <v>36</v>
      </c>
      <c r="B39" s="50" t="s">
        <v>49</v>
      </c>
      <c r="C39" s="49" t="s">
        <v>7</v>
      </c>
      <c r="D39" s="49" t="s">
        <v>8</v>
      </c>
    </row>
    <row r="40" spans="1:4">
      <c r="A40" s="49">
        <v>37</v>
      </c>
      <c r="B40" s="50" t="s">
        <v>50</v>
      </c>
      <c r="C40" s="49" t="s">
        <v>14</v>
      </c>
      <c r="D40" s="49" t="s">
        <v>8</v>
      </c>
    </row>
    <row r="41" spans="1:4">
      <c r="A41" s="49">
        <v>38</v>
      </c>
      <c r="B41" s="50" t="s">
        <v>51</v>
      </c>
      <c r="C41" s="49" t="s">
        <v>52</v>
      </c>
      <c r="D41" s="49" t="s">
        <v>8</v>
      </c>
    </row>
    <row r="42" spans="1:4">
      <c r="A42" s="49">
        <v>39</v>
      </c>
      <c r="B42" s="50" t="s">
        <v>53</v>
      </c>
      <c r="C42" s="49" t="s">
        <v>54</v>
      </c>
      <c r="D42" s="49" t="s">
        <v>8</v>
      </c>
    </row>
    <row r="43" spans="1:4">
      <c r="A43" s="49">
        <v>40</v>
      </c>
      <c r="B43" s="50" t="s">
        <v>55</v>
      </c>
      <c r="C43" s="49" t="s">
        <v>11</v>
      </c>
      <c r="D43" s="49" t="s">
        <v>8</v>
      </c>
    </row>
    <row r="44" spans="1:4">
      <c r="A44" s="49">
        <v>41</v>
      </c>
      <c r="B44" s="50" t="s">
        <v>56</v>
      </c>
      <c r="C44" s="49" t="s">
        <v>11</v>
      </c>
      <c r="D44" s="49" t="s">
        <v>8</v>
      </c>
    </row>
    <row r="45" spans="1:4">
      <c r="A45" s="49">
        <v>42</v>
      </c>
      <c r="B45" s="50" t="s">
        <v>57</v>
      </c>
      <c r="C45" s="49" t="s">
        <v>11</v>
      </c>
      <c r="D45" s="49" t="s">
        <v>8</v>
      </c>
    </row>
    <row r="46" spans="1:4">
      <c r="A46" s="49">
        <v>43</v>
      </c>
      <c r="B46" s="50" t="s">
        <v>58</v>
      </c>
      <c r="C46" s="49" t="s">
        <v>7</v>
      </c>
      <c r="D46" s="49" t="s">
        <v>8</v>
      </c>
    </row>
    <row r="47" spans="1:4">
      <c r="A47" s="49">
        <v>44</v>
      </c>
      <c r="B47" s="50" t="s">
        <v>59</v>
      </c>
      <c r="C47" s="49" t="s">
        <v>7</v>
      </c>
      <c r="D47" s="49" t="s">
        <v>8</v>
      </c>
    </row>
    <row r="48" spans="1:4">
      <c r="A48" s="49">
        <v>45</v>
      </c>
      <c r="B48" s="50" t="s">
        <v>60</v>
      </c>
      <c r="C48" s="49" t="s">
        <v>14</v>
      </c>
      <c r="D48" s="49" t="s">
        <v>8</v>
      </c>
    </row>
    <row r="49" spans="1:4">
      <c r="A49" s="49">
        <v>46</v>
      </c>
      <c r="B49" s="50" t="s">
        <v>61</v>
      </c>
      <c r="C49" s="49" t="s">
        <v>7</v>
      </c>
      <c r="D49" s="49" t="s">
        <v>8</v>
      </c>
    </row>
    <row r="50" spans="1:4">
      <c r="A50" s="49">
        <v>47</v>
      </c>
      <c r="B50" s="50" t="s">
        <v>62</v>
      </c>
      <c r="C50" s="49" t="s">
        <v>18</v>
      </c>
      <c r="D50" s="49" t="s">
        <v>8</v>
      </c>
    </row>
    <row r="51" spans="1:4">
      <c r="A51" s="49">
        <v>48</v>
      </c>
      <c r="B51" s="50" t="s">
        <v>63</v>
      </c>
      <c r="C51" s="49" t="s">
        <v>18</v>
      </c>
      <c r="D51" s="49" t="s">
        <v>8</v>
      </c>
    </row>
    <row r="52" spans="1:4">
      <c r="A52" s="49">
        <v>49</v>
      </c>
      <c r="B52" s="50" t="s">
        <v>64</v>
      </c>
      <c r="C52" s="49" t="s">
        <v>7</v>
      </c>
      <c r="D52" s="49" t="s">
        <v>8</v>
      </c>
    </row>
    <row r="53" spans="1:4">
      <c r="A53" s="49">
        <v>50</v>
      </c>
      <c r="B53" s="50" t="s">
        <v>65</v>
      </c>
      <c r="C53" s="49" t="s">
        <v>66</v>
      </c>
      <c r="D53" s="49" t="s">
        <v>8</v>
      </c>
    </row>
    <row r="54" spans="1:4">
      <c r="A54" s="49">
        <v>51</v>
      </c>
      <c r="B54" s="50" t="s">
        <v>67</v>
      </c>
      <c r="C54" s="49" t="s">
        <v>11</v>
      </c>
      <c r="D54" s="49" t="s">
        <v>8</v>
      </c>
    </row>
    <row r="55" spans="1:4">
      <c r="A55" s="49">
        <v>52</v>
      </c>
      <c r="B55" s="50" t="s">
        <v>68</v>
      </c>
      <c r="C55" s="49" t="s">
        <v>41</v>
      </c>
      <c r="D55" s="49" t="s">
        <v>8</v>
      </c>
    </row>
    <row r="56" spans="1:4">
      <c r="A56" s="49">
        <v>53</v>
      </c>
      <c r="B56" s="50" t="s">
        <v>69</v>
      </c>
      <c r="C56" s="49" t="s">
        <v>7</v>
      </c>
      <c r="D56" s="49" t="s">
        <v>8</v>
      </c>
    </row>
    <row r="57" spans="1:4">
      <c r="A57" s="49">
        <v>54</v>
      </c>
      <c r="B57" s="50" t="s">
        <v>70</v>
      </c>
      <c r="C57" s="49" t="s">
        <v>11</v>
      </c>
      <c r="D57" s="49" t="s">
        <v>8</v>
      </c>
    </row>
    <row r="58" spans="1:4">
      <c r="A58" s="49">
        <v>55</v>
      </c>
      <c r="B58" s="50" t="s">
        <v>71</v>
      </c>
      <c r="C58" s="49" t="s">
        <v>46</v>
      </c>
      <c r="D58" s="49" t="s">
        <v>8</v>
      </c>
    </row>
    <row r="59" spans="1:4">
      <c r="A59" s="49">
        <v>56</v>
      </c>
      <c r="B59" s="50" t="s">
        <v>72</v>
      </c>
      <c r="C59" s="49" t="s">
        <v>11</v>
      </c>
      <c r="D59" s="49" t="s">
        <v>8</v>
      </c>
    </row>
    <row r="60" spans="1:4">
      <c r="A60" s="49">
        <v>57</v>
      </c>
      <c r="B60" s="50" t="s">
        <v>73</v>
      </c>
      <c r="C60" s="49" t="s">
        <v>52</v>
      </c>
      <c r="D60" s="49" t="s">
        <v>8</v>
      </c>
    </row>
    <row r="61" spans="1:4">
      <c r="A61" s="49">
        <v>58</v>
      </c>
      <c r="B61" s="50" t="s">
        <v>74</v>
      </c>
      <c r="C61" s="49" t="s">
        <v>11</v>
      </c>
      <c r="D61" s="49" t="s">
        <v>8</v>
      </c>
    </row>
    <row r="62" spans="1:4">
      <c r="A62" s="49">
        <v>59</v>
      </c>
      <c r="B62" s="50" t="s">
        <v>75</v>
      </c>
      <c r="C62" s="49" t="s">
        <v>7</v>
      </c>
      <c r="D62" s="49" t="s">
        <v>8</v>
      </c>
    </row>
    <row r="63" spans="1:4">
      <c r="A63" s="49">
        <v>60</v>
      </c>
      <c r="B63" s="50" t="s">
        <v>76</v>
      </c>
      <c r="C63" s="49" t="s">
        <v>14</v>
      </c>
      <c r="D63" s="49" t="s">
        <v>8</v>
      </c>
    </row>
    <row r="64" spans="1:4">
      <c r="A64" s="49">
        <v>61</v>
      </c>
      <c r="B64" s="50" t="s">
        <v>77</v>
      </c>
      <c r="C64" s="49" t="s">
        <v>18</v>
      </c>
      <c r="D64" s="49" t="s">
        <v>8</v>
      </c>
    </row>
    <row r="65" spans="1:4">
      <c r="A65" s="49">
        <v>62</v>
      </c>
      <c r="B65" s="50" t="s">
        <v>78</v>
      </c>
      <c r="C65" s="49" t="s">
        <v>11</v>
      </c>
      <c r="D65" s="49" t="s">
        <v>8</v>
      </c>
    </row>
    <row r="66" spans="1:4">
      <c r="A66" s="49">
        <v>63</v>
      </c>
      <c r="B66" s="50" t="s">
        <v>79</v>
      </c>
      <c r="C66" s="49" t="s">
        <v>7</v>
      </c>
      <c r="D66" s="49" t="s">
        <v>8</v>
      </c>
    </row>
    <row r="67" spans="1:4">
      <c r="A67" s="49">
        <v>64</v>
      </c>
      <c r="B67" s="50" t="s">
        <v>80</v>
      </c>
      <c r="C67" s="49" t="s">
        <v>54</v>
      </c>
      <c r="D67" s="49" t="s">
        <v>8</v>
      </c>
    </row>
    <row r="68" spans="1:4">
      <c r="A68" s="49">
        <v>65</v>
      </c>
      <c r="B68" s="50" t="s">
        <v>81</v>
      </c>
      <c r="C68" s="49" t="s">
        <v>7</v>
      </c>
      <c r="D68" s="49" t="s">
        <v>8</v>
      </c>
    </row>
    <row r="69" spans="1:4">
      <c r="A69" s="49">
        <v>66</v>
      </c>
      <c r="B69" s="50" t="s">
        <v>82</v>
      </c>
      <c r="C69" s="49" t="s">
        <v>11</v>
      </c>
      <c r="D69" s="49" t="s">
        <v>8</v>
      </c>
    </row>
    <row r="70" spans="1:4">
      <c r="A70" s="49">
        <v>67</v>
      </c>
      <c r="B70" s="50" t="s">
        <v>83</v>
      </c>
      <c r="C70" s="49" t="s">
        <v>7</v>
      </c>
      <c r="D70" s="49" t="s">
        <v>8</v>
      </c>
    </row>
    <row r="71" spans="1:4">
      <c r="A71" s="49">
        <v>68</v>
      </c>
      <c r="B71" s="50" t="s">
        <v>84</v>
      </c>
      <c r="C71" s="49" t="s">
        <v>54</v>
      </c>
      <c r="D71" s="49" t="s">
        <v>8</v>
      </c>
    </row>
    <row r="72" spans="1:4">
      <c r="A72" s="49">
        <v>69</v>
      </c>
      <c r="B72" s="50" t="s">
        <v>85</v>
      </c>
      <c r="C72" s="49" t="s">
        <v>7</v>
      </c>
      <c r="D72" s="49" t="s">
        <v>8</v>
      </c>
    </row>
    <row r="73" spans="1:4">
      <c r="A73" s="49">
        <v>70</v>
      </c>
      <c r="B73" s="50" t="s">
        <v>86</v>
      </c>
      <c r="C73" s="49" t="s">
        <v>7</v>
      </c>
      <c r="D73" s="49" t="s">
        <v>8</v>
      </c>
    </row>
    <row r="74" spans="1:4">
      <c r="A74" s="49">
        <v>71</v>
      </c>
      <c r="B74" s="50" t="s">
        <v>87</v>
      </c>
      <c r="C74" s="49" t="s">
        <v>14</v>
      </c>
      <c r="D74" s="49" t="s">
        <v>8</v>
      </c>
    </row>
    <row r="75" spans="1:4">
      <c r="A75" s="49">
        <v>72</v>
      </c>
      <c r="B75" s="50" t="s">
        <v>88</v>
      </c>
      <c r="C75" s="49" t="s">
        <v>11</v>
      </c>
      <c r="D75" s="49" t="s">
        <v>8</v>
      </c>
    </row>
    <row r="76" spans="1:4">
      <c r="A76" s="49">
        <v>73</v>
      </c>
      <c r="B76" s="50" t="s">
        <v>89</v>
      </c>
      <c r="C76" s="49" t="s">
        <v>66</v>
      </c>
      <c r="D76" s="49" t="s">
        <v>8</v>
      </c>
    </row>
    <row r="77" spans="1:4">
      <c r="A77" s="49">
        <v>74</v>
      </c>
      <c r="B77" s="50" t="s">
        <v>90</v>
      </c>
      <c r="C77" s="49" t="s">
        <v>11</v>
      </c>
      <c r="D77" s="49" t="s">
        <v>8</v>
      </c>
    </row>
    <row r="78" spans="1:4">
      <c r="A78" s="49">
        <v>75</v>
      </c>
      <c r="B78" s="50" t="s">
        <v>91</v>
      </c>
      <c r="C78" s="49" t="s">
        <v>11</v>
      </c>
      <c r="D78" s="49" t="s">
        <v>8</v>
      </c>
    </row>
    <row r="79" spans="1:4">
      <c r="A79" s="49">
        <v>76</v>
      </c>
      <c r="B79" s="50" t="s">
        <v>92</v>
      </c>
      <c r="C79" s="49" t="s">
        <v>41</v>
      </c>
      <c r="D79" s="49" t="s">
        <v>8</v>
      </c>
    </row>
    <row r="80" spans="1:4">
      <c r="A80" s="49">
        <v>77</v>
      </c>
      <c r="B80" s="50" t="s">
        <v>93</v>
      </c>
      <c r="C80" s="49" t="s">
        <v>66</v>
      </c>
      <c r="D80" s="49" t="s">
        <v>8</v>
      </c>
    </row>
    <row r="81" spans="1:4">
      <c r="A81" s="49">
        <v>78</v>
      </c>
      <c r="B81" s="50" t="s">
        <v>94</v>
      </c>
      <c r="C81" s="49" t="s">
        <v>7</v>
      </c>
      <c r="D81" s="49" t="s">
        <v>8</v>
      </c>
    </row>
    <row r="82" spans="1:4">
      <c r="A82" s="49">
        <v>79</v>
      </c>
      <c r="B82" s="50" t="s">
        <v>95</v>
      </c>
      <c r="C82" s="49" t="s">
        <v>11</v>
      </c>
      <c r="D82" s="49" t="s">
        <v>8</v>
      </c>
    </row>
    <row r="83" spans="1:4">
      <c r="A83" s="49">
        <v>80</v>
      </c>
      <c r="B83" s="50" t="s">
        <v>96</v>
      </c>
      <c r="C83" s="49" t="s">
        <v>11</v>
      </c>
      <c r="D83" s="49" t="s">
        <v>8</v>
      </c>
    </row>
    <row r="84" spans="1:4">
      <c r="A84" s="49">
        <v>81</v>
      </c>
      <c r="B84" s="50" t="s">
        <v>97</v>
      </c>
      <c r="C84" s="49" t="s">
        <v>38</v>
      </c>
      <c r="D84" s="49" t="s">
        <v>8</v>
      </c>
    </row>
    <row r="85" spans="1:4">
      <c r="A85" s="49">
        <v>82</v>
      </c>
      <c r="B85" s="50" t="s">
        <v>98</v>
      </c>
      <c r="C85" s="49" t="s">
        <v>11</v>
      </c>
      <c r="D85" s="49" t="s">
        <v>8</v>
      </c>
    </row>
    <row r="86" spans="1:4">
      <c r="A86" s="49">
        <v>83</v>
      </c>
      <c r="B86" s="50" t="s">
        <v>99</v>
      </c>
      <c r="C86" s="49" t="s">
        <v>7</v>
      </c>
      <c r="D86" s="49" t="s">
        <v>8</v>
      </c>
    </row>
    <row r="87" spans="1:4">
      <c r="A87" s="49">
        <v>84</v>
      </c>
      <c r="B87" s="50" t="s">
        <v>100</v>
      </c>
      <c r="C87" s="49" t="s">
        <v>46</v>
      </c>
      <c r="D87" s="49" t="s">
        <v>8</v>
      </c>
    </row>
    <row r="88" spans="1:4">
      <c r="A88" s="49">
        <v>85</v>
      </c>
      <c r="B88" s="50" t="s">
        <v>101</v>
      </c>
      <c r="C88" s="49" t="s">
        <v>7</v>
      </c>
      <c r="D88" s="49" t="s">
        <v>8</v>
      </c>
    </row>
    <row r="89" spans="1:4">
      <c r="A89" s="49">
        <v>86</v>
      </c>
      <c r="B89" s="50" t="s">
        <v>102</v>
      </c>
      <c r="C89" s="49" t="s">
        <v>11</v>
      </c>
      <c r="D89" s="49" t="s">
        <v>8</v>
      </c>
    </row>
    <row r="90" spans="1:4">
      <c r="A90" s="49">
        <v>87</v>
      </c>
      <c r="B90" s="50" t="s">
        <v>103</v>
      </c>
      <c r="C90" s="49" t="s">
        <v>66</v>
      </c>
      <c r="D90" s="49" t="s">
        <v>8</v>
      </c>
    </row>
    <row r="91" spans="1:4">
      <c r="A91" s="49">
        <v>88</v>
      </c>
      <c r="B91" s="51" t="s">
        <v>104</v>
      </c>
      <c r="C91" s="49" t="s">
        <v>18</v>
      </c>
      <c r="D91" s="49" t="s">
        <v>8</v>
      </c>
    </row>
    <row r="92" spans="1:4">
      <c r="A92" s="49">
        <v>89</v>
      </c>
      <c r="B92" s="50" t="s">
        <v>105</v>
      </c>
      <c r="C92" s="49" t="s">
        <v>7</v>
      </c>
      <c r="D92" s="49" t="s">
        <v>8</v>
      </c>
    </row>
    <row r="93" spans="1:4">
      <c r="A93" s="49">
        <v>90</v>
      </c>
      <c r="B93" s="50" t="s">
        <v>106</v>
      </c>
      <c r="C93" s="49" t="s">
        <v>7</v>
      </c>
      <c r="D93" s="49" t="s">
        <v>8</v>
      </c>
    </row>
    <row r="94" spans="1:4">
      <c r="A94" s="49">
        <v>91</v>
      </c>
      <c r="B94" s="50" t="s">
        <v>107</v>
      </c>
      <c r="C94" s="49" t="s">
        <v>7</v>
      </c>
      <c r="D94" s="49" t="s">
        <v>8</v>
      </c>
    </row>
    <row r="95" spans="1:4">
      <c r="A95" s="49">
        <v>92</v>
      </c>
      <c r="B95" s="50" t="s">
        <v>108</v>
      </c>
      <c r="C95" s="49" t="s">
        <v>11</v>
      </c>
      <c r="D95" s="49" t="s">
        <v>8</v>
      </c>
    </row>
    <row r="96" spans="1:4">
      <c r="A96" s="49">
        <v>93</v>
      </c>
      <c r="B96" s="50" t="s">
        <v>109</v>
      </c>
      <c r="C96" s="49" t="s">
        <v>14</v>
      </c>
      <c r="D96" s="49" t="s">
        <v>8</v>
      </c>
    </row>
    <row r="97" spans="1:4">
      <c r="A97" s="49">
        <v>94</v>
      </c>
      <c r="B97" s="50" t="s">
        <v>110</v>
      </c>
      <c r="C97" s="49" t="s">
        <v>41</v>
      </c>
      <c r="D97" s="49" t="s">
        <v>8</v>
      </c>
    </row>
    <row r="98" spans="1:4">
      <c r="A98" s="49">
        <v>95</v>
      </c>
      <c r="B98" s="50" t="s">
        <v>111</v>
      </c>
      <c r="C98" s="49" t="s">
        <v>7</v>
      </c>
      <c r="D98" s="49" t="s">
        <v>8</v>
      </c>
    </row>
    <row r="99" spans="1:4">
      <c r="A99" s="49">
        <v>96</v>
      </c>
      <c r="B99" s="50" t="s">
        <v>112</v>
      </c>
      <c r="C99" s="49" t="s">
        <v>7</v>
      </c>
      <c r="D99" s="49" t="s">
        <v>8</v>
      </c>
    </row>
    <row r="100" spans="1:4">
      <c r="A100" s="49">
        <v>97</v>
      </c>
      <c r="B100" s="50" t="s">
        <v>113</v>
      </c>
      <c r="C100" s="49" t="s">
        <v>114</v>
      </c>
      <c r="D100" s="49" t="s">
        <v>8</v>
      </c>
    </row>
    <row r="101" spans="1:4">
      <c r="A101" s="49">
        <v>98</v>
      </c>
      <c r="B101" s="50" t="s">
        <v>115</v>
      </c>
      <c r="C101" s="49" t="s">
        <v>11</v>
      </c>
      <c r="D101" s="49" t="s">
        <v>8</v>
      </c>
    </row>
    <row r="102" spans="1:4">
      <c r="A102" s="49">
        <v>99</v>
      </c>
      <c r="B102" s="50" t="s">
        <v>116</v>
      </c>
      <c r="C102" s="49" t="s">
        <v>41</v>
      </c>
      <c r="D102" s="49" t="s">
        <v>8</v>
      </c>
    </row>
    <row r="103" spans="1:4">
      <c r="A103" s="49">
        <v>100</v>
      </c>
      <c r="B103" s="50" t="s">
        <v>117</v>
      </c>
      <c r="C103" s="49" t="s">
        <v>46</v>
      </c>
      <c r="D103" s="49" t="s">
        <v>8</v>
      </c>
    </row>
    <row r="104" spans="1:4">
      <c r="A104" s="49">
        <v>101</v>
      </c>
      <c r="B104" s="50" t="s">
        <v>118</v>
      </c>
      <c r="C104" s="49" t="s">
        <v>7</v>
      </c>
      <c r="D104" s="49" t="s">
        <v>8</v>
      </c>
    </row>
    <row r="105" spans="1:4">
      <c r="A105" s="49">
        <v>102</v>
      </c>
      <c r="B105" s="50" t="s">
        <v>119</v>
      </c>
      <c r="C105" s="49" t="s">
        <v>46</v>
      </c>
      <c r="D105" s="49" t="s">
        <v>8</v>
      </c>
    </row>
    <row r="106" spans="1:4">
      <c r="A106" s="49">
        <v>103</v>
      </c>
      <c r="B106" s="50" t="s">
        <v>120</v>
      </c>
      <c r="C106" s="49" t="s">
        <v>11</v>
      </c>
      <c r="D106" s="49" t="s">
        <v>8</v>
      </c>
    </row>
    <row r="107" spans="1:4">
      <c r="A107" s="49">
        <v>104</v>
      </c>
      <c r="B107" s="50" t="s">
        <v>121</v>
      </c>
      <c r="C107" s="49" t="s">
        <v>52</v>
      </c>
      <c r="D107" s="49" t="s">
        <v>8</v>
      </c>
    </row>
    <row r="108" spans="1:4">
      <c r="A108" s="49">
        <v>105</v>
      </c>
      <c r="B108" s="50" t="s">
        <v>122</v>
      </c>
      <c r="C108" s="49" t="s">
        <v>14</v>
      </c>
      <c r="D108" s="49" t="s">
        <v>8</v>
      </c>
    </row>
    <row r="109" spans="1:4">
      <c r="A109" s="49">
        <v>106</v>
      </c>
      <c r="B109" s="50" t="s">
        <v>123</v>
      </c>
      <c r="C109" s="49" t="s">
        <v>11</v>
      </c>
      <c r="D109" s="49" t="s">
        <v>8</v>
      </c>
    </row>
    <row r="110" spans="1:4">
      <c r="A110" s="49">
        <v>107</v>
      </c>
      <c r="B110" s="50" t="s">
        <v>124</v>
      </c>
      <c r="C110" s="49" t="s">
        <v>52</v>
      </c>
      <c r="D110" s="49" t="s">
        <v>8</v>
      </c>
    </row>
    <row r="111" spans="1:4">
      <c r="A111" s="49">
        <v>108</v>
      </c>
      <c r="B111" s="50" t="s">
        <v>125</v>
      </c>
      <c r="C111" s="49" t="s">
        <v>41</v>
      </c>
      <c r="D111" s="49" t="s">
        <v>8</v>
      </c>
    </row>
    <row r="112" spans="1:4">
      <c r="A112" s="49">
        <v>109</v>
      </c>
      <c r="B112" s="50" t="s">
        <v>126</v>
      </c>
      <c r="C112" s="49" t="s">
        <v>38</v>
      </c>
      <c r="D112" s="49" t="s">
        <v>8</v>
      </c>
    </row>
    <row r="113" spans="1:4">
      <c r="A113" s="49">
        <v>110</v>
      </c>
      <c r="B113" s="50" t="s">
        <v>127</v>
      </c>
      <c r="C113" s="49" t="s">
        <v>11</v>
      </c>
      <c r="D113" s="49" t="s">
        <v>8</v>
      </c>
    </row>
    <row r="114" spans="1:4">
      <c r="A114" s="49">
        <v>111</v>
      </c>
      <c r="B114" s="50" t="s">
        <v>128</v>
      </c>
      <c r="C114" s="49" t="s">
        <v>41</v>
      </c>
      <c r="D114" s="49" t="s">
        <v>8</v>
      </c>
    </row>
    <row r="115" spans="1:4">
      <c r="A115" s="49">
        <v>112</v>
      </c>
      <c r="B115" s="50" t="s">
        <v>129</v>
      </c>
      <c r="C115" s="49" t="s">
        <v>7</v>
      </c>
      <c r="D115" s="49" t="s">
        <v>8</v>
      </c>
    </row>
    <row r="116" spans="1:4">
      <c r="A116" s="49">
        <v>113</v>
      </c>
      <c r="B116" s="50" t="s">
        <v>130</v>
      </c>
      <c r="C116" s="49" t="s">
        <v>18</v>
      </c>
      <c r="D116" s="49" t="s">
        <v>8</v>
      </c>
    </row>
    <row r="117" spans="1:4">
      <c r="A117" s="49">
        <v>114</v>
      </c>
      <c r="B117" s="50" t="s">
        <v>131</v>
      </c>
      <c r="C117" s="49" t="s">
        <v>18</v>
      </c>
      <c r="D117" s="49" t="s">
        <v>8</v>
      </c>
    </row>
    <row r="118" spans="1:4">
      <c r="A118" s="49">
        <v>115</v>
      </c>
      <c r="B118" s="50" t="s">
        <v>132</v>
      </c>
      <c r="C118" s="49" t="s">
        <v>11</v>
      </c>
      <c r="D118" s="49" t="s">
        <v>8</v>
      </c>
    </row>
    <row r="119" spans="1:4">
      <c r="A119" s="49">
        <v>116</v>
      </c>
      <c r="B119" s="50" t="s">
        <v>133</v>
      </c>
      <c r="C119" s="49" t="s">
        <v>11</v>
      </c>
      <c r="D119" s="49" t="s">
        <v>8</v>
      </c>
    </row>
    <row r="120" spans="1:4">
      <c r="A120" s="49">
        <v>117</v>
      </c>
      <c r="B120" s="50" t="s">
        <v>134</v>
      </c>
      <c r="C120" s="49" t="s">
        <v>11</v>
      </c>
      <c r="D120" s="49" t="s">
        <v>8</v>
      </c>
    </row>
    <row r="121" spans="1:4">
      <c r="A121" s="49">
        <v>118</v>
      </c>
      <c r="B121" s="50" t="s">
        <v>135</v>
      </c>
      <c r="C121" s="49" t="s">
        <v>66</v>
      </c>
      <c r="D121" s="49" t="s">
        <v>8</v>
      </c>
    </row>
    <row r="122" spans="1:4">
      <c r="A122" s="49">
        <v>119</v>
      </c>
      <c r="B122" s="50" t="s">
        <v>136</v>
      </c>
      <c r="C122" s="49" t="s">
        <v>38</v>
      </c>
      <c r="D122" s="49" t="s">
        <v>8</v>
      </c>
    </row>
    <row r="123" spans="1:4">
      <c r="A123" s="49">
        <v>120</v>
      </c>
      <c r="B123" s="50" t="s">
        <v>137</v>
      </c>
      <c r="C123" s="49" t="s">
        <v>54</v>
      </c>
      <c r="D123" s="49" t="s">
        <v>8</v>
      </c>
    </row>
    <row r="124" spans="1:4">
      <c r="A124" s="49">
        <v>121</v>
      </c>
      <c r="B124" s="50" t="s">
        <v>138</v>
      </c>
      <c r="C124" s="49" t="s">
        <v>11</v>
      </c>
      <c r="D124" s="49" t="s">
        <v>8</v>
      </c>
    </row>
    <row r="125" spans="1:4">
      <c r="A125" s="49">
        <v>122</v>
      </c>
      <c r="B125" s="50" t="s">
        <v>139</v>
      </c>
      <c r="C125" s="49" t="s">
        <v>38</v>
      </c>
      <c r="D125" s="49" t="s">
        <v>8</v>
      </c>
    </row>
    <row r="126" spans="1:4">
      <c r="A126" s="49">
        <v>123</v>
      </c>
      <c r="B126" s="50" t="s">
        <v>140</v>
      </c>
      <c r="C126" s="49" t="s">
        <v>7</v>
      </c>
      <c r="D126" s="49" t="s">
        <v>8</v>
      </c>
    </row>
    <row r="127" spans="1:4">
      <c r="A127" s="49">
        <v>124</v>
      </c>
      <c r="B127" s="50" t="s">
        <v>141</v>
      </c>
      <c r="C127" s="49" t="s">
        <v>14</v>
      </c>
      <c r="D127" s="49" t="s">
        <v>8</v>
      </c>
    </row>
    <row r="128" spans="1:4">
      <c r="A128" s="49">
        <v>125</v>
      </c>
      <c r="B128" s="50" t="s">
        <v>142</v>
      </c>
      <c r="C128" s="49" t="s">
        <v>18</v>
      </c>
      <c r="D128" s="49" t="s">
        <v>8</v>
      </c>
    </row>
    <row r="129" spans="1:4">
      <c r="A129" s="49">
        <v>126</v>
      </c>
      <c r="B129" s="50" t="s">
        <v>143</v>
      </c>
      <c r="C129" s="49" t="s">
        <v>46</v>
      </c>
      <c r="D129" s="49" t="s">
        <v>8</v>
      </c>
    </row>
    <row r="130" spans="1:4">
      <c r="A130" s="49">
        <v>127</v>
      </c>
      <c r="B130" s="50" t="s">
        <v>144</v>
      </c>
      <c r="C130" s="49" t="s">
        <v>114</v>
      </c>
      <c r="D130" s="49" t="s">
        <v>8</v>
      </c>
    </row>
    <row r="131" spans="1:4">
      <c r="A131" s="49">
        <v>128</v>
      </c>
      <c r="B131" s="50" t="s">
        <v>145</v>
      </c>
      <c r="C131" s="49" t="s">
        <v>11</v>
      </c>
      <c r="D131" s="49" t="s">
        <v>8</v>
      </c>
    </row>
    <row r="132" spans="1:4">
      <c r="A132" s="49">
        <v>129</v>
      </c>
      <c r="B132" s="50" t="s">
        <v>146</v>
      </c>
      <c r="C132" s="49" t="s">
        <v>18</v>
      </c>
      <c r="D132" s="49" t="s">
        <v>8</v>
      </c>
    </row>
    <row r="133" spans="1:4">
      <c r="A133" s="49">
        <v>130</v>
      </c>
      <c r="B133" s="50" t="s">
        <v>147</v>
      </c>
      <c r="C133" s="49" t="s">
        <v>14</v>
      </c>
      <c r="D133" s="49" t="s">
        <v>8</v>
      </c>
    </row>
    <row r="134" spans="1:4">
      <c r="A134" s="49">
        <v>131</v>
      </c>
      <c r="B134" s="50" t="s">
        <v>148</v>
      </c>
      <c r="C134" s="49" t="s">
        <v>14</v>
      </c>
      <c r="D134" s="49" t="s">
        <v>8</v>
      </c>
    </row>
    <row r="135" spans="1:4">
      <c r="A135" s="49">
        <v>132</v>
      </c>
      <c r="B135" s="50" t="s">
        <v>149</v>
      </c>
      <c r="C135" s="49" t="s">
        <v>7</v>
      </c>
      <c r="D135" s="49" t="s">
        <v>8</v>
      </c>
    </row>
    <row r="136" spans="1:4">
      <c r="A136" s="49">
        <v>133</v>
      </c>
      <c r="B136" s="50" t="s">
        <v>150</v>
      </c>
      <c r="C136" s="49" t="s">
        <v>41</v>
      </c>
      <c r="D136" s="49" t="s">
        <v>8</v>
      </c>
    </row>
    <row r="137" spans="1:4">
      <c r="A137" s="49">
        <v>134</v>
      </c>
      <c r="B137" s="50" t="s">
        <v>151</v>
      </c>
      <c r="C137" s="49" t="s">
        <v>7</v>
      </c>
      <c r="D137" s="49" t="s">
        <v>8</v>
      </c>
    </row>
    <row r="138" spans="1:4">
      <c r="A138" s="49">
        <v>135</v>
      </c>
      <c r="B138" s="50" t="s">
        <v>152</v>
      </c>
      <c r="C138" s="49" t="s">
        <v>11</v>
      </c>
      <c r="D138" s="49" t="s">
        <v>8</v>
      </c>
    </row>
    <row r="139" spans="1:4">
      <c r="A139" s="49">
        <v>136</v>
      </c>
      <c r="B139" s="50" t="s">
        <v>153</v>
      </c>
      <c r="C139" s="49" t="s">
        <v>18</v>
      </c>
      <c r="D139" s="49" t="s">
        <v>8</v>
      </c>
    </row>
    <row r="140" spans="1:4">
      <c r="A140" s="49">
        <v>137</v>
      </c>
      <c r="B140" s="50" t="s">
        <v>154</v>
      </c>
      <c r="C140" s="49" t="s">
        <v>11</v>
      </c>
      <c r="D140" s="49" t="s">
        <v>8</v>
      </c>
    </row>
    <row r="141" spans="1:4">
      <c r="A141" s="49">
        <v>138</v>
      </c>
      <c r="B141" s="50" t="s">
        <v>155</v>
      </c>
      <c r="C141" s="49" t="s">
        <v>14</v>
      </c>
      <c r="D141" s="49" t="s">
        <v>8</v>
      </c>
    </row>
    <row r="142" spans="1:4">
      <c r="A142" s="49">
        <v>139</v>
      </c>
      <c r="B142" s="50" t="s">
        <v>156</v>
      </c>
      <c r="C142" s="49" t="s">
        <v>11</v>
      </c>
      <c r="D142" s="49" t="s">
        <v>8</v>
      </c>
    </row>
    <row r="143" spans="1:4">
      <c r="A143" s="49">
        <v>140</v>
      </c>
      <c r="B143" s="50" t="s">
        <v>157</v>
      </c>
      <c r="C143" s="49" t="s">
        <v>14</v>
      </c>
      <c r="D143" s="49" t="s">
        <v>8</v>
      </c>
    </row>
    <row r="144" spans="1:4">
      <c r="A144" s="49">
        <v>141</v>
      </c>
      <c r="B144" s="50" t="s">
        <v>158</v>
      </c>
      <c r="C144" s="49" t="s">
        <v>18</v>
      </c>
      <c r="D144" s="49" t="s">
        <v>8</v>
      </c>
    </row>
    <row r="145" spans="1:4">
      <c r="A145" s="49">
        <v>142</v>
      </c>
      <c r="B145" s="50" t="s">
        <v>159</v>
      </c>
      <c r="C145" s="49" t="s">
        <v>11</v>
      </c>
      <c r="D145" s="49" t="s">
        <v>8</v>
      </c>
    </row>
    <row r="146" spans="1:4">
      <c r="A146" s="49">
        <v>143</v>
      </c>
      <c r="B146" s="50" t="s">
        <v>160</v>
      </c>
      <c r="C146" s="49" t="s">
        <v>7</v>
      </c>
      <c r="D146" s="49" t="s">
        <v>8</v>
      </c>
    </row>
    <row r="147" spans="1:4">
      <c r="A147" s="49">
        <v>144</v>
      </c>
      <c r="B147" s="50" t="s">
        <v>161</v>
      </c>
      <c r="C147" s="49" t="s">
        <v>66</v>
      </c>
      <c r="D147" s="49" t="s">
        <v>8</v>
      </c>
    </row>
    <row r="148" spans="1:4">
      <c r="A148" s="49">
        <v>145</v>
      </c>
      <c r="B148" s="50" t="s">
        <v>162</v>
      </c>
      <c r="C148" s="49" t="s">
        <v>11</v>
      </c>
      <c r="D148" s="49" t="s">
        <v>8</v>
      </c>
    </row>
    <row r="149" spans="1:4">
      <c r="A149" s="49">
        <v>146</v>
      </c>
      <c r="B149" s="50" t="s">
        <v>163</v>
      </c>
      <c r="C149" s="49" t="s">
        <v>46</v>
      </c>
      <c r="D149" s="49" t="s">
        <v>8</v>
      </c>
    </row>
    <row r="150" spans="1:4">
      <c r="A150" s="49">
        <v>147</v>
      </c>
      <c r="B150" s="50" t="s">
        <v>164</v>
      </c>
      <c r="C150" s="49" t="s">
        <v>11</v>
      </c>
      <c r="D150" s="49" t="s">
        <v>8</v>
      </c>
    </row>
    <row r="151" spans="1:4">
      <c r="A151" s="49">
        <v>148</v>
      </c>
      <c r="B151" s="50" t="s">
        <v>165</v>
      </c>
      <c r="C151" s="49" t="s">
        <v>11</v>
      </c>
      <c r="D151" s="49" t="s">
        <v>8</v>
      </c>
    </row>
    <row r="152" spans="1:4">
      <c r="A152" s="49">
        <v>149</v>
      </c>
      <c r="B152" s="50" t="s">
        <v>166</v>
      </c>
      <c r="C152" s="49" t="s">
        <v>18</v>
      </c>
      <c r="D152" s="49" t="s">
        <v>8</v>
      </c>
    </row>
    <row r="153" spans="1:4">
      <c r="A153" s="49">
        <v>150</v>
      </c>
      <c r="B153" s="50" t="s">
        <v>167</v>
      </c>
      <c r="C153" s="49" t="s">
        <v>14</v>
      </c>
      <c r="D153" s="49" t="s">
        <v>8</v>
      </c>
    </row>
    <row r="154" spans="1:4">
      <c r="A154" s="49">
        <v>151</v>
      </c>
      <c r="B154" s="50" t="s">
        <v>168</v>
      </c>
      <c r="C154" s="49" t="s">
        <v>7</v>
      </c>
      <c r="D154" s="49" t="s">
        <v>8</v>
      </c>
    </row>
    <row r="155" spans="1:4">
      <c r="A155" s="49">
        <v>152</v>
      </c>
      <c r="B155" s="50" t="s">
        <v>169</v>
      </c>
      <c r="C155" s="49" t="s">
        <v>38</v>
      </c>
      <c r="D155" s="49" t="s">
        <v>8</v>
      </c>
    </row>
    <row r="156" spans="1:4">
      <c r="A156" s="49">
        <v>153</v>
      </c>
      <c r="B156" s="50" t="s">
        <v>170</v>
      </c>
      <c r="C156" s="49" t="s">
        <v>7</v>
      </c>
      <c r="D156" s="49" t="s">
        <v>8</v>
      </c>
    </row>
    <row r="157" spans="1:4">
      <c r="A157" s="49">
        <v>154</v>
      </c>
      <c r="B157" s="50" t="s">
        <v>171</v>
      </c>
      <c r="C157" s="49" t="s">
        <v>11</v>
      </c>
      <c r="D157" s="49" t="s">
        <v>8</v>
      </c>
    </row>
    <row r="158" spans="1:4">
      <c r="A158" s="49">
        <v>155</v>
      </c>
      <c r="B158" s="50" t="s">
        <v>172</v>
      </c>
      <c r="C158" s="49" t="s">
        <v>11</v>
      </c>
      <c r="D158" s="49" t="s">
        <v>8</v>
      </c>
    </row>
    <row r="159" spans="1:4">
      <c r="A159" s="49">
        <v>156</v>
      </c>
      <c r="B159" s="50" t="s">
        <v>173</v>
      </c>
      <c r="C159" s="49" t="s">
        <v>7</v>
      </c>
      <c r="D159" s="49" t="s">
        <v>8</v>
      </c>
    </row>
    <row r="160" spans="1:4">
      <c r="A160" s="49">
        <v>157</v>
      </c>
      <c r="B160" s="50" t="s">
        <v>174</v>
      </c>
      <c r="C160" s="49" t="s">
        <v>7</v>
      </c>
      <c r="D160" s="49" t="s">
        <v>8</v>
      </c>
    </row>
    <row r="161" spans="1:4">
      <c r="A161" s="49">
        <v>158</v>
      </c>
      <c r="B161" s="50" t="s">
        <v>175</v>
      </c>
      <c r="C161" s="49" t="s">
        <v>11</v>
      </c>
      <c r="D161" s="49" t="s">
        <v>8</v>
      </c>
    </row>
    <row r="162" spans="1:4">
      <c r="A162" s="49">
        <v>159</v>
      </c>
      <c r="B162" s="50" t="s">
        <v>176</v>
      </c>
      <c r="C162" s="49" t="s">
        <v>38</v>
      </c>
      <c r="D162" s="49" t="s">
        <v>8</v>
      </c>
    </row>
    <row r="163" spans="1:4">
      <c r="A163" s="49">
        <v>160</v>
      </c>
      <c r="B163" s="50" t="s">
        <v>177</v>
      </c>
      <c r="C163" s="49" t="s">
        <v>41</v>
      </c>
      <c r="D163" s="49" t="s">
        <v>8</v>
      </c>
    </row>
    <row r="164" spans="1:4">
      <c r="A164" s="49">
        <v>161</v>
      </c>
      <c r="B164" s="50" t="s">
        <v>178</v>
      </c>
      <c r="C164" s="49" t="s">
        <v>7</v>
      </c>
      <c r="D164" s="49" t="s">
        <v>8</v>
      </c>
    </row>
    <row r="165" spans="1:4">
      <c r="A165" s="49">
        <v>162</v>
      </c>
      <c r="B165" s="50" t="s">
        <v>179</v>
      </c>
      <c r="C165" s="49" t="s">
        <v>11</v>
      </c>
      <c r="D165" s="49" t="s">
        <v>8</v>
      </c>
    </row>
    <row r="166" spans="1:4">
      <c r="A166" s="49">
        <v>163</v>
      </c>
      <c r="B166" s="50" t="s">
        <v>180</v>
      </c>
      <c r="C166" s="49" t="s">
        <v>11</v>
      </c>
      <c r="D166" s="49" t="s">
        <v>8</v>
      </c>
    </row>
    <row r="167" spans="1:4">
      <c r="A167" s="49">
        <v>164</v>
      </c>
      <c r="B167" s="50" t="s">
        <v>181</v>
      </c>
      <c r="C167" s="49" t="s">
        <v>66</v>
      </c>
      <c r="D167" s="49" t="s">
        <v>8</v>
      </c>
    </row>
    <row r="168" spans="1:4">
      <c r="A168" s="49">
        <v>165</v>
      </c>
      <c r="B168" s="50" t="s">
        <v>182</v>
      </c>
      <c r="C168" s="49" t="s">
        <v>11</v>
      </c>
      <c r="D168" s="49" t="s">
        <v>8</v>
      </c>
    </row>
    <row r="169" spans="1:4">
      <c r="A169" s="49">
        <v>166</v>
      </c>
      <c r="B169" s="51" t="s">
        <v>183</v>
      </c>
      <c r="C169" s="49" t="s">
        <v>14</v>
      </c>
      <c r="D169" s="49" t="s">
        <v>8</v>
      </c>
    </row>
    <row r="170" spans="1:4">
      <c r="A170" s="49">
        <v>167</v>
      </c>
      <c r="B170" s="50" t="s">
        <v>184</v>
      </c>
      <c r="C170" s="49" t="s">
        <v>11</v>
      </c>
      <c r="D170" s="49" t="s">
        <v>8</v>
      </c>
    </row>
    <row r="171" spans="1:4">
      <c r="A171" s="49">
        <v>168</v>
      </c>
      <c r="B171" s="50" t="s">
        <v>185</v>
      </c>
      <c r="C171" s="49" t="s">
        <v>66</v>
      </c>
      <c r="D171" s="49" t="s">
        <v>8</v>
      </c>
    </row>
    <row r="172" spans="1:4">
      <c r="A172" s="49">
        <v>169</v>
      </c>
      <c r="B172" s="50" t="s">
        <v>186</v>
      </c>
      <c r="C172" s="49" t="s">
        <v>7</v>
      </c>
      <c r="D172" s="49" t="s">
        <v>8</v>
      </c>
    </row>
    <row r="173" spans="1:4">
      <c r="A173" s="49">
        <v>170</v>
      </c>
      <c r="B173" s="50" t="s">
        <v>187</v>
      </c>
      <c r="C173" s="49" t="s">
        <v>11</v>
      </c>
      <c r="D173" s="49" t="s">
        <v>8</v>
      </c>
    </row>
    <row r="174" spans="1:4">
      <c r="A174" s="49">
        <v>171</v>
      </c>
      <c r="B174" s="50" t="s">
        <v>188</v>
      </c>
      <c r="C174" s="49" t="s">
        <v>18</v>
      </c>
      <c r="D174" s="49" t="s">
        <v>8</v>
      </c>
    </row>
    <row r="175" spans="1:4">
      <c r="A175" s="49">
        <v>172</v>
      </c>
      <c r="B175" s="50" t="s">
        <v>189</v>
      </c>
      <c r="C175" s="49" t="s">
        <v>14</v>
      </c>
      <c r="D175" s="49" t="s">
        <v>8</v>
      </c>
    </row>
    <row r="176" spans="1:4">
      <c r="A176" s="49">
        <v>173</v>
      </c>
      <c r="B176" s="50" t="s">
        <v>190</v>
      </c>
      <c r="C176" s="49" t="s">
        <v>14</v>
      </c>
      <c r="D176" s="49" t="s">
        <v>8</v>
      </c>
    </row>
    <row r="177" spans="1:4">
      <c r="A177" s="49">
        <v>174</v>
      </c>
      <c r="B177" s="50" t="s">
        <v>191</v>
      </c>
      <c r="C177" s="49" t="s">
        <v>18</v>
      </c>
      <c r="D177" s="49" t="s">
        <v>8</v>
      </c>
    </row>
    <row r="178" spans="1:4">
      <c r="A178" s="49">
        <v>175</v>
      </c>
      <c r="B178" s="50" t="s">
        <v>192</v>
      </c>
      <c r="C178" s="49" t="s">
        <v>7</v>
      </c>
      <c r="D178" s="49" t="s">
        <v>8</v>
      </c>
    </row>
    <row r="179" spans="1:4">
      <c r="A179" s="49">
        <v>176</v>
      </c>
      <c r="B179" s="50" t="s">
        <v>193</v>
      </c>
      <c r="C179" s="49" t="s">
        <v>7</v>
      </c>
      <c r="D179" s="49" t="s">
        <v>8</v>
      </c>
    </row>
    <row r="180" spans="1:4">
      <c r="A180" s="49">
        <v>177</v>
      </c>
      <c r="B180" s="50" t="s">
        <v>194</v>
      </c>
      <c r="C180" s="49" t="s">
        <v>11</v>
      </c>
      <c r="D180" s="49" t="s">
        <v>8</v>
      </c>
    </row>
    <row r="181" spans="1:4">
      <c r="A181" s="49">
        <v>178</v>
      </c>
      <c r="B181" s="50" t="s">
        <v>195</v>
      </c>
      <c r="C181" s="49" t="s">
        <v>11</v>
      </c>
      <c r="D181" s="49" t="s">
        <v>8</v>
      </c>
    </row>
    <row r="182" spans="1:4">
      <c r="A182" s="49">
        <v>179</v>
      </c>
      <c r="B182" s="50" t="s">
        <v>196</v>
      </c>
      <c r="C182" s="49" t="s">
        <v>7</v>
      </c>
      <c r="D182" s="49" t="s">
        <v>8</v>
      </c>
    </row>
    <row r="183" spans="1:4">
      <c r="A183" s="49">
        <v>180</v>
      </c>
      <c r="B183" s="50" t="s">
        <v>197</v>
      </c>
      <c r="C183" s="49" t="s">
        <v>11</v>
      </c>
      <c r="D183" s="49" t="s">
        <v>8</v>
      </c>
    </row>
    <row r="184" spans="1:4">
      <c r="A184" s="49">
        <v>181</v>
      </c>
      <c r="B184" s="50" t="s">
        <v>198</v>
      </c>
      <c r="C184" s="49" t="s">
        <v>7</v>
      </c>
      <c r="D184" s="49" t="s">
        <v>8</v>
      </c>
    </row>
    <row r="185" spans="1:4">
      <c r="A185" s="49">
        <v>182</v>
      </c>
      <c r="B185" s="50" t="s">
        <v>199</v>
      </c>
      <c r="C185" s="49" t="s">
        <v>11</v>
      </c>
      <c r="D185" s="49" t="s">
        <v>8</v>
      </c>
    </row>
    <row r="186" spans="1:4">
      <c r="A186" s="49">
        <v>183</v>
      </c>
      <c r="B186" s="50" t="s">
        <v>200</v>
      </c>
      <c r="C186" s="49" t="s">
        <v>11</v>
      </c>
      <c r="D186" s="49" t="s">
        <v>8</v>
      </c>
    </row>
    <row r="187" spans="1:4">
      <c r="A187" s="49">
        <v>184</v>
      </c>
      <c r="B187" s="50" t="s">
        <v>201</v>
      </c>
      <c r="C187" s="49" t="s">
        <v>7</v>
      </c>
      <c r="D187" s="49" t="s">
        <v>8</v>
      </c>
    </row>
    <row r="188" spans="1:4">
      <c r="A188" s="49">
        <v>185</v>
      </c>
      <c r="B188" s="50" t="s">
        <v>202</v>
      </c>
      <c r="C188" s="49" t="s">
        <v>14</v>
      </c>
      <c r="D188" s="49" t="s">
        <v>8</v>
      </c>
    </row>
    <row r="189" spans="1:4">
      <c r="A189" s="49">
        <v>186</v>
      </c>
      <c r="B189" s="50" t="s">
        <v>203</v>
      </c>
      <c r="C189" s="49" t="s">
        <v>14</v>
      </c>
      <c r="D189" s="49" t="s">
        <v>8</v>
      </c>
    </row>
    <row r="190" spans="1:4">
      <c r="A190" s="49">
        <v>187</v>
      </c>
      <c r="B190" s="50" t="s">
        <v>204</v>
      </c>
      <c r="C190" s="49" t="s">
        <v>7</v>
      </c>
      <c r="D190" s="49" t="s">
        <v>8</v>
      </c>
    </row>
    <row r="191" spans="1:4">
      <c r="A191" s="49">
        <v>188</v>
      </c>
      <c r="B191" s="50" t="s">
        <v>205</v>
      </c>
      <c r="C191" s="49" t="s">
        <v>46</v>
      </c>
      <c r="D191" s="49" t="s">
        <v>8</v>
      </c>
    </row>
    <row r="192" spans="1:4">
      <c r="A192" s="49">
        <v>189</v>
      </c>
      <c r="B192" s="50" t="s">
        <v>206</v>
      </c>
      <c r="C192" s="49" t="s">
        <v>11</v>
      </c>
      <c r="D192" s="49" t="s">
        <v>8</v>
      </c>
    </row>
    <row r="193" spans="1:4">
      <c r="A193" s="49">
        <v>190</v>
      </c>
      <c r="B193" s="50" t="s">
        <v>207</v>
      </c>
      <c r="C193" s="49" t="s">
        <v>11</v>
      </c>
      <c r="D193" s="49" t="s">
        <v>8</v>
      </c>
    </row>
    <row r="194" spans="1:4">
      <c r="A194" s="49">
        <v>191</v>
      </c>
      <c r="B194" s="50" t="s">
        <v>208</v>
      </c>
      <c r="C194" s="49" t="s">
        <v>18</v>
      </c>
      <c r="D194" s="49" t="s">
        <v>8</v>
      </c>
    </row>
    <row r="195" spans="1:4">
      <c r="A195" s="49">
        <v>192</v>
      </c>
      <c r="B195" s="50" t="s">
        <v>209</v>
      </c>
      <c r="C195" s="49" t="s">
        <v>66</v>
      </c>
      <c r="D195" s="49" t="s">
        <v>8</v>
      </c>
    </row>
    <row r="196" spans="1:4">
      <c r="A196" s="49">
        <v>193</v>
      </c>
      <c r="B196" s="50" t="s">
        <v>210</v>
      </c>
      <c r="C196" s="49" t="s">
        <v>66</v>
      </c>
      <c r="D196" s="49" t="s">
        <v>8</v>
      </c>
    </row>
    <row r="197" spans="1:4">
      <c r="A197" s="49">
        <v>194</v>
      </c>
      <c r="B197" s="50" t="s">
        <v>211</v>
      </c>
      <c r="C197" s="49" t="s">
        <v>7</v>
      </c>
      <c r="D197" s="49" t="s">
        <v>8</v>
      </c>
    </row>
    <row r="198" spans="1:4">
      <c r="A198" s="49">
        <v>195</v>
      </c>
      <c r="B198" s="50" t="s">
        <v>212</v>
      </c>
      <c r="C198" s="49" t="s">
        <v>38</v>
      </c>
      <c r="D198" s="49" t="s">
        <v>8</v>
      </c>
    </row>
    <row r="199" spans="1:4">
      <c r="A199" s="49">
        <v>196</v>
      </c>
      <c r="B199" s="50" t="s">
        <v>213</v>
      </c>
      <c r="C199" s="49" t="s">
        <v>46</v>
      </c>
      <c r="D199" s="49" t="s">
        <v>8</v>
      </c>
    </row>
    <row r="200" spans="1:4">
      <c r="A200" s="49">
        <v>197</v>
      </c>
      <c r="B200" s="50" t="s">
        <v>214</v>
      </c>
      <c r="C200" s="49" t="s">
        <v>46</v>
      </c>
      <c r="D200" s="49" t="s">
        <v>8</v>
      </c>
    </row>
    <row r="201" spans="1:4">
      <c r="A201" s="49">
        <v>198</v>
      </c>
      <c r="B201" s="50" t="s">
        <v>215</v>
      </c>
      <c r="C201" s="49" t="s">
        <v>7</v>
      </c>
      <c r="D201" s="49" t="s">
        <v>8</v>
      </c>
    </row>
    <row r="202" spans="1:4">
      <c r="A202" s="49">
        <v>199</v>
      </c>
      <c r="B202" s="50" t="s">
        <v>216</v>
      </c>
      <c r="C202" s="49" t="s">
        <v>11</v>
      </c>
      <c r="D202" s="49" t="s">
        <v>8</v>
      </c>
    </row>
    <row r="203" spans="1:4">
      <c r="A203" s="49">
        <v>200</v>
      </c>
      <c r="B203" s="50" t="s">
        <v>217</v>
      </c>
      <c r="C203" s="49" t="s">
        <v>46</v>
      </c>
      <c r="D203" s="49" t="s">
        <v>8</v>
      </c>
    </row>
    <row r="204" spans="1:4">
      <c r="A204" s="49">
        <v>201</v>
      </c>
      <c r="B204" s="50" t="s">
        <v>218</v>
      </c>
      <c r="C204" s="49" t="s">
        <v>18</v>
      </c>
      <c r="D204" s="49" t="s">
        <v>8</v>
      </c>
    </row>
    <row r="205" spans="1:4">
      <c r="A205" s="49">
        <v>202</v>
      </c>
      <c r="B205" s="50" t="s">
        <v>219</v>
      </c>
      <c r="C205" s="49" t="s">
        <v>46</v>
      </c>
      <c r="D205" s="49" t="s">
        <v>8</v>
      </c>
    </row>
    <row r="206" spans="1:4">
      <c r="A206" s="49">
        <v>203</v>
      </c>
      <c r="B206" s="50" t="s">
        <v>220</v>
      </c>
      <c r="C206" s="49" t="s">
        <v>66</v>
      </c>
      <c r="D206" s="49" t="s">
        <v>8</v>
      </c>
    </row>
    <row r="207" spans="1:4">
      <c r="A207" s="49">
        <v>204</v>
      </c>
      <c r="B207" s="50" t="s">
        <v>221</v>
      </c>
      <c r="C207" s="49" t="s">
        <v>18</v>
      </c>
      <c r="D207" s="49" t="s">
        <v>8</v>
      </c>
    </row>
    <row r="208" spans="1:4">
      <c r="A208" s="49">
        <v>205</v>
      </c>
      <c r="B208" s="50" t="s">
        <v>222</v>
      </c>
      <c r="C208" s="49" t="s">
        <v>66</v>
      </c>
      <c r="D208" s="49" t="s">
        <v>8</v>
      </c>
    </row>
    <row r="209" spans="1:4">
      <c r="A209" s="49">
        <v>206</v>
      </c>
      <c r="B209" s="50" t="s">
        <v>223</v>
      </c>
      <c r="C209" s="49" t="s">
        <v>7</v>
      </c>
      <c r="D209" s="49" t="s">
        <v>8</v>
      </c>
    </row>
    <row r="210" spans="1:4">
      <c r="A210" s="49">
        <v>207</v>
      </c>
      <c r="B210" s="50" t="s">
        <v>224</v>
      </c>
      <c r="C210" s="49" t="s">
        <v>11</v>
      </c>
      <c r="D210" s="49" t="s">
        <v>8</v>
      </c>
    </row>
    <row r="211" spans="1:4">
      <c r="A211" s="49">
        <v>208</v>
      </c>
      <c r="B211" s="50" t="s">
        <v>225</v>
      </c>
      <c r="C211" s="49" t="s">
        <v>7</v>
      </c>
      <c r="D211" s="49" t="s">
        <v>8</v>
      </c>
    </row>
    <row r="212" spans="1:4">
      <c r="A212" s="49">
        <v>209</v>
      </c>
      <c r="B212" s="50" t="s">
        <v>226</v>
      </c>
      <c r="C212" s="49" t="s">
        <v>66</v>
      </c>
      <c r="D212" s="49" t="s">
        <v>8</v>
      </c>
    </row>
    <row r="213" spans="1:4">
      <c r="A213" s="49">
        <v>210</v>
      </c>
      <c r="B213" s="50" t="s">
        <v>227</v>
      </c>
      <c r="C213" s="49" t="s">
        <v>11</v>
      </c>
      <c r="D213" s="49" t="s">
        <v>8</v>
      </c>
    </row>
    <row r="214" spans="1:4">
      <c r="A214" s="49">
        <v>211</v>
      </c>
      <c r="B214" s="50" t="s">
        <v>228</v>
      </c>
      <c r="C214" s="49" t="s">
        <v>66</v>
      </c>
      <c r="D214" s="49" t="s">
        <v>8</v>
      </c>
    </row>
    <row r="215" spans="1:4">
      <c r="A215" s="49">
        <v>212</v>
      </c>
      <c r="B215" s="50" t="s">
        <v>229</v>
      </c>
      <c r="C215" s="49" t="s">
        <v>11</v>
      </c>
      <c r="D215" s="49" t="s">
        <v>8</v>
      </c>
    </row>
    <row r="216" spans="1:4">
      <c r="A216" s="49">
        <v>213</v>
      </c>
      <c r="B216" s="51" t="s">
        <v>230</v>
      </c>
      <c r="C216" s="49" t="s">
        <v>7</v>
      </c>
      <c r="D216" s="49" t="s">
        <v>8</v>
      </c>
    </row>
    <row r="217" spans="1:4">
      <c r="A217" s="49">
        <v>214</v>
      </c>
      <c r="B217" s="50" t="s">
        <v>231</v>
      </c>
      <c r="C217" s="49" t="s">
        <v>232</v>
      </c>
      <c r="D217" s="49" t="s">
        <v>8</v>
      </c>
    </row>
    <row r="218" spans="1:4">
      <c r="A218" s="49">
        <v>215</v>
      </c>
      <c r="B218" s="50" t="s">
        <v>233</v>
      </c>
      <c r="C218" s="49" t="s">
        <v>18</v>
      </c>
      <c r="D218" s="49" t="s">
        <v>8</v>
      </c>
    </row>
    <row r="219" spans="1:4">
      <c r="A219" s="49">
        <v>216</v>
      </c>
      <c r="B219" s="50" t="s">
        <v>234</v>
      </c>
      <c r="C219" s="49" t="s">
        <v>18</v>
      </c>
      <c r="D219" s="49" t="s">
        <v>8</v>
      </c>
    </row>
    <row r="220" spans="1:4">
      <c r="A220" s="49">
        <v>217</v>
      </c>
      <c r="B220" s="50" t="s">
        <v>235</v>
      </c>
      <c r="C220" s="49" t="s">
        <v>14</v>
      </c>
      <c r="D220" s="49" t="s">
        <v>8</v>
      </c>
    </row>
    <row r="221" spans="1:4">
      <c r="A221" s="49">
        <v>218</v>
      </c>
      <c r="B221" s="50" t="s">
        <v>236</v>
      </c>
      <c r="C221" s="49" t="s">
        <v>66</v>
      </c>
      <c r="D221" s="49" t="s">
        <v>8</v>
      </c>
    </row>
    <row r="222" spans="1:4">
      <c r="A222" s="49">
        <v>219</v>
      </c>
      <c r="B222" s="50" t="s">
        <v>237</v>
      </c>
      <c r="C222" s="49" t="s">
        <v>7</v>
      </c>
      <c r="D222" s="49" t="s">
        <v>8</v>
      </c>
    </row>
    <row r="223" spans="1:4">
      <c r="A223" s="49">
        <v>220</v>
      </c>
      <c r="B223" s="50" t="s">
        <v>238</v>
      </c>
      <c r="C223" s="49" t="s">
        <v>18</v>
      </c>
      <c r="D223" s="49" t="s">
        <v>8</v>
      </c>
    </row>
    <row r="224" spans="1:4">
      <c r="A224" s="49">
        <v>221</v>
      </c>
      <c r="B224" s="50" t="s">
        <v>239</v>
      </c>
      <c r="C224" s="49" t="s">
        <v>11</v>
      </c>
      <c r="D224" s="49" t="s">
        <v>8</v>
      </c>
    </row>
    <row r="225" spans="1:4">
      <c r="A225" s="49">
        <v>222</v>
      </c>
      <c r="B225" s="50" t="s">
        <v>240</v>
      </c>
      <c r="C225" s="49" t="s">
        <v>11</v>
      </c>
      <c r="D225" s="49" t="s">
        <v>8</v>
      </c>
    </row>
    <row r="226" spans="1:4">
      <c r="A226" s="49">
        <v>223</v>
      </c>
      <c r="B226" s="50" t="s">
        <v>241</v>
      </c>
      <c r="C226" s="49" t="s">
        <v>7</v>
      </c>
      <c r="D226" s="49" t="s">
        <v>8</v>
      </c>
    </row>
    <row r="227" spans="1:4">
      <c r="A227" s="49">
        <v>224</v>
      </c>
      <c r="B227" s="50" t="s">
        <v>242</v>
      </c>
      <c r="C227" s="49" t="s">
        <v>14</v>
      </c>
      <c r="D227" s="49" t="s">
        <v>8</v>
      </c>
    </row>
    <row r="228" spans="1:4">
      <c r="A228" s="49">
        <v>225</v>
      </c>
      <c r="B228" s="50" t="s">
        <v>243</v>
      </c>
      <c r="C228" s="49" t="s">
        <v>11</v>
      </c>
      <c r="D228" s="49" t="s">
        <v>8</v>
      </c>
    </row>
    <row r="229" spans="1:4">
      <c r="A229" s="49">
        <v>226</v>
      </c>
      <c r="B229" s="50" t="s">
        <v>244</v>
      </c>
      <c r="C229" s="49" t="s">
        <v>66</v>
      </c>
      <c r="D229" s="49" t="s">
        <v>8</v>
      </c>
    </row>
    <row r="230" spans="1:4">
      <c r="A230" s="49">
        <v>227</v>
      </c>
      <c r="B230" s="50" t="s">
        <v>245</v>
      </c>
      <c r="C230" s="49" t="s">
        <v>11</v>
      </c>
      <c r="D230" s="49" t="s">
        <v>8</v>
      </c>
    </row>
    <row r="231" spans="1:4">
      <c r="A231" s="49">
        <v>228</v>
      </c>
      <c r="B231" s="50" t="s">
        <v>246</v>
      </c>
      <c r="C231" s="49" t="s">
        <v>232</v>
      </c>
      <c r="D231" s="49" t="s">
        <v>8</v>
      </c>
    </row>
    <row r="232" spans="1:4">
      <c r="A232" s="49">
        <v>229</v>
      </c>
      <c r="B232" s="50" t="s">
        <v>247</v>
      </c>
      <c r="C232" s="49" t="s">
        <v>14</v>
      </c>
      <c r="D232" s="49" t="s">
        <v>8</v>
      </c>
    </row>
    <row r="233" spans="1:4">
      <c r="A233" s="49">
        <v>230</v>
      </c>
      <c r="B233" s="50" t="s">
        <v>248</v>
      </c>
      <c r="C233" s="49" t="s">
        <v>7</v>
      </c>
      <c r="D233" s="49" t="s">
        <v>8</v>
      </c>
    </row>
    <row r="234" spans="1:4">
      <c r="A234" s="49">
        <v>231</v>
      </c>
      <c r="B234" s="50" t="s">
        <v>249</v>
      </c>
      <c r="C234" s="49" t="s">
        <v>52</v>
      </c>
      <c r="D234" s="49" t="s">
        <v>8</v>
      </c>
    </row>
    <row r="235" spans="1:4">
      <c r="A235" s="49">
        <v>232</v>
      </c>
      <c r="B235" s="50" t="s">
        <v>250</v>
      </c>
      <c r="C235" s="49" t="s">
        <v>7</v>
      </c>
      <c r="D235" s="49" t="s">
        <v>8</v>
      </c>
    </row>
    <row r="236" spans="1:4">
      <c r="A236" s="49">
        <v>233</v>
      </c>
      <c r="B236" s="50" t="s">
        <v>251</v>
      </c>
      <c r="C236" s="49" t="s">
        <v>14</v>
      </c>
      <c r="D236" s="49" t="s">
        <v>8</v>
      </c>
    </row>
    <row r="237" spans="1:4">
      <c r="A237" s="49">
        <v>234</v>
      </c>
      <c r="B237" s="50" t="s">
        <v>252</v>
      </c>
      <c r="C237" s="49" t="s">
        <v>66</v>
      </c>
      <c r="D237" s="49" t="s">
        <v>8</v>
      </c>
    </row>
    <row r="238" spans="1:4">
      <c r="A238" s="49">
        <v>235</v>
      </c>
      <c r="B238" s="50" t="s">
        <v>253</v>
      </c>
      <c r="C238" s="49" t="s">
        <v>11</v>
      </c>
      <c r="D238" s="49" t="s">
        <v>8</v>
      </c>
    </row>
    <row r="239" spans="1:4">
      <c r="A239" s="49">
        <v>236</v>
      </c>
      <c r="B239" s="50" t="s">
        <v>254</v>
      </c>
      <c r="C239" s="49" t="s">
        <v>18</v>
      </c>
      <c r="D239" s="49" t="s">
        <v>8</v>
      </c>
    </row>
    <row r="240" spans="1:4">
      <c r="A240" s="49">
        <v>237</v>
      </c>
      <c r="B240" s="50" t="s">
        <v>255</v>
      </c>
      <c r="C240" s="49" t="s">
        <v>7</v>
      </c>
      <c r="D240" s="49" t="s">
        <v>8</v>
      </c>
    </row>
    <row r="241" spans="1:4">
      <c r="A241" s="49">
        <v>238</v>
      </c>
      <c r="B241" s="50" t="s">
        <v>256</v>
      </c>
      <c r="C241" s="49" t="s">
        <v>41</v>
      </c>
      <c r="D241" s="49" t="s">
        <v>8</v>
      </c>
    </row>
    <row r="242" spans="1:4">
      <c r="A242" s="49">
        <v>239</v>
      </c>
      <c r="B242" s="50" t="s">
        <v>257</v>
      </c>
      <c r="C242" s="49" t="s">
        <v>7</v>
      </c>
      <c r="D242" s="49" t="s">
        <v>8</v>
      </c>
    </row>
    <row r="243" spans="1:4">
      <c r="A243" s="49">
        <v>240</v>
      </c>
      <c r="B243" s="50" t="s">
        <v>258</v>
      </c>
      <c r="C243" s="49" t="s">
        <v>46</v>
      </c>
      <c r="D243" s="49" t="s">
        <v>8</v>
      </c>
    </row>
    <row r="244" spans="1:4">
      <c r="A244" s="49">
        <v>241</v>
      </c>
      <c r="B244" s="50" t="s">
        <v>259</v>
      </c>
      <c r="C244" s="49" t="s">
        <v>46</v>
      </c>
      <c r="D244" s="49" t="s">
        <v>8</v>
      </c>
    </row>
    <row r="245" spans="1:4">
      <c r="A245" s="49">
        <v>242</v>
      </c>
      <c r="B245" s="50" t="s">
        <v>260</v>
      </c>
      <c r="C245" s="49" t="s">
        <v>11</v>
      </c>
      <c r="D245" s="49" t="s">
        <v>8</v>
      </c>
    </row>
    <row r="246" spans="1:4">
      <c r="A246" s="49">
        <v>243</v>
      </c>
      <c r="B246" s="50" t="s">
        <v>261</v>
      </c>
      <c r="C246" s="49" t="s">
        <v>54</v>
      </c>
      <c r="D246" s="49" t="s">
        <v>8</v>
      </c>
    </row>
    <row r="247" spans="1:4">
      <c r="A247" s="49">
        <v>244</v>
      </c>
      <c r="B247" s="50" t="s">
        <v>262</v>
      </c>
      <c r="C247" s="49" t="s">
        <v>114</v>
      </c>
      <c r="D247" s="49" t="s">
        <v>8</v>
      </c>
    </row>
    <row r="248" spans="1:4">
      <c r="A248" s="49">
        <v>245</v>
      </c>
      <c r="B248" s="50" t="s">
        <v>263</v>
      </c>
      <c r="C248" s="49" t="s">
        <v>66</v>
      </c>
      <c r="D248" s="49" t="s">
        <v>8</v>
      </c>
    </row>
    <row r="249" spans="1:4">
      <c r="A249" s="49">
        <v>246</v>
      </c>
      <c r="B249" s="50" t="s">
        <v>264</v>
      </c>
      <c r="C249" s="49" t="s">
        <v>11</v>
      </c>
      <c r="D249" s="49" t="s">
        <v>8</v>
      </c>
    </row>
    <row r="250" spans="1:4">
      <c r="A250" s="49">
        <v>247</v>
      </c>
      <c r="B250" s="50" t="s">
        <v>265</v>
      </c>
      <c r="C250" s="49" t="s">
        <v>66</v>
      </c>
      <c r="D250" s="49" t="s">
        <v>8</v>
      </c>
    </row>
    <row r="251" spans="1:4">
      <c r="A251" s="49">
        <v>248</v>
      </c>
      <c r="B251" s="50" t="s">
        <v>266</v>
      </c>
      <c r="C251" s="49" t="s">
        <v>14</v>
      </c>
      <c r="D251" s="49" t="s">
        <v>8</v>
      </c>
    </row>
    <row r="252" spans="1:4">
      <c r="A252" s="49">
        <v>249</v>
      </c>
      <c r="B252" s="50" t="s">
        <v>267</v>
      </c>
      <c r="C252" s="49" t="s">
        <v>14</v>
      </c>
      <c r="D252" s="49" t="s">
        <v>8</v>
      </c>
    </row>
    <row r="253" spans="1:4">
      <c r="A253" s="49">
        <v>250</v>
      </c>
      <c r="B253" s="50" t="s">
        <v>268</v>
      </c>
      <c r="C253" s="49" t="s">
        <v>46</v>
      </c>
      <c r="D253" s="49" t="s">
        <v>8</v>
      </c>
    </row>
    <row r="254" spans="1:4">
      <c r="A254" s="49">
        <v>251</v>
      </c>
      <c r="B254" s="50" t="s">
        <v>269</v>
      </c>
      <c r="C254" s="49" t="s">
        <v>38</v>
      </c>
      <c r="D254" s="49" t="s">
        <v>8</v>
      </c>
    </row>
    <row r="255" spans="1:4">
      <c r="A255" s="49">
        <v>252</v>
      </c>
      <c r="B255" s="50" t="s">
        <v>270</v>
      </c>
      <c r="C255" s="49" t="s">
        <v>7</v>
      </c>
      <c r="D255" s="49" t="s">
        <v>8</v>
      </c>
    </row>
    <row r="256" spans="1:4">
      <c r="A256" s="49">
        <v>253</v>
      </c>
      <c r="B256" s="50" t="s">
        <v>271</v>
      </c>
      <c r="C256" s="49" t="s">
        <v>14</v>
      </c>
      <c r="D256" s="49" t="s">
        <v>8</v>
      </c>
    </row>
    <row r="257" spans="1:4">
      <c r="A257" s="49">
        <v>254</v>
      </c>
      <c r="B257" s="50" t="s">
        <v>272</v>
      </c>
      <c r="C257" s="49" t="s">
        <v>273</v>
      </c>
      <c r="D257" s="49" t="s">
        <v>8</v>
      </c>
    </row>
    <row r="258" spans="1:4">
      <c r="A258" s="49">
        <v>255</v>
      </c>
      <c r="B258" s="50" t="s">
        <v>274</v>
      </c>
      <c r="C258" s="49" t="s">
        <v>46</v>
      </c>
      <c r="D258" s="49" t="s">
        <v>8</v>
      </c>
    </row>
    <row r="259" spans="1:4">
      <c r="A259" s="49">
        <v>256</v>
      </c>
      <c r="B259" s="50" t="s">
        <v>275</v>
      </c>
      <c r="C259" s="49" t="s">
        <v>66</v>
      </c>
      <c r="D259" s="49" t="s">
        <v>8</v>
      </c>
    </row>
    <row r="260" spans="1:4">
      <c r="A260" s="49">
        <v>257</v>
      </c>
      <c r="B260" s="50" t="s">
        <v>276</v>
      </c>
      <c r="C260" s="49" t="s">
        <v>14</v>
      </c>
      <c r="D260" s="49" t="s">
        <v>8</v>
      </c>
    </row>
    <row r="261" spans="1:4">
      <c r="A261" s="49">
        <v>258</v>
      </c>
      <c r="B261" s="50" t="s">
        <v>277</v>
      </c>
      <c r="C261" s="49" t="s">
        <v>66</v>
      </c>
      <c r="D261" s="49" t="s">
        <v>8</v>
      </c>
    </row>
    <row r="262" spans="1:4">
      <c r="A262" s="49">
        <v>259</v>
      </c>
      <c r="B262" s="50" t="s">
        <v>278</v>
      </c>
      <c r="C262" s="49" t="s">
        <v>11</v>
      </c>
      <c r="D262" s="49" t="s">
        <v>8</v>
      </c>
    </row>
    <row r="263" spans="1:4">
      <c r="A263" s="49">
        <v>260</v>
      </c>
      <c r="B263" s="50" t="s">
        <v>279</v>
      </c>
      <c r="C263" s="49" t="s">
        <v>11</v>
      </c>
      <c r="D263" s="49" t="s">
        <v>8</v>
      </c>
    </row>
    <row r="264" spans="1:4">
      <c r="A264" s="49">
        <v>261</v>
      </c>
      <c r="B264" s="50" t="s">
        <v>280</v>
      </c>
      <c r="C264" s="49" t="s">
        <v>7</v>
      </c>
      <c r="D264" s="49" t="s">
        <v>8</v>
      </c>
    </row>
    <row r="265" spans="1:4">
      <c r="A265" s="49">
        <v>262</v>
      </c>
      <c r="B265" s="50" t="s">
        <v>281</v>
      </c>
      <c r="C265" s="49" t="s">
        <v>11</v>
      </c>
      <c r="D265" s="49" t="s">
        <v>8</v>
      </c>
    </row>
    <row r="266" spans="1:4">
      <c r="A266" s="49">
        <v>263</v>
      </c>
      <c r="B266" s="50" t="s">
        <v>282</v>
      </c>
      <c r="C266" s="49" t="s">
        <v>41</v>
      </c>
      <c r="D266" s="49" t="s">
        <v>8</v>
      </c>
    </row>
    <row r="267" spans="1:4">
      <c r="A267" s="49">
        <v>264</v>
      </c>
      <c r="B267" s="50" t="s">
        <v>283</v>
      </c>
      <c r="C267" s="49" t="s">
        <v>66</v>
      </c>
      <c r="D267" s="49" t="s">
        <v>8</v>
      </c>
    </row>
    <row r="268" spans="1:4">
      <c r="A268" s="49">
        <v>265</v>
      </c>
      <c r="B268" s="50" t="s">
        <v>284</v>
      </c>
      <c r="C268" s="49" t="s">
        <v>46</v>
      </c>
      <c r="D268" s="49" t="s">
        <v>8</v>
      </c>
    </row>
    <row r="269" spans="1:4">
      <c r="A269" s="49">
        <v>266</v>
      </c>
      <c r="B269" s="50" t="s">
        <v>285</v>
      </c>
      <c r="C269" s="49" t="s">
        <v>66</v>
      </c>
      <c r="D269" s="49" t="s">
        <v>8</v>
      </c>
    </row>
    <row r="270" spans="1:4">
      <c r="A270" s="49">
        <v>267</v>
      </c>
      <c r="B270" s="50" t="s">
        <v>286</v>
      </c>
      <c r="C270" s="49" t="s">
        <v>41</v>
      </c>
      <c r="D270" s="49" t="s">
        <v>8</v>
      </c>
    </row>
    <row r="271" spans="1:4">
      <c r="A271" s="49">
        <v>268</v>
      </c>
      <c r="B271" s="50" t="s">
        <v>287</v>
      </c>
      <c r="C271" s="49" t="s">
        <v>66</v>
      </c>
      <c r="D271" s="49" t="s">
        <v>8</v>
      </c>
    </row>
    <row r="272" spans="1:4">
      <c r="A272" s="49">
        <v>269</v>
      </c>
      <c r="B272" s="50" t="s">
        <v>288</v>
      </c>
      <c r="C272" s="49" t="s">
        <v>7</v>
      </c>
      <c r="D272" s="49" t="s">
        <v>8</v>
      </c>
    </row>
    <row r="273" spans="1:4">
      <c r="A273" s="49">
        <v>270</v>
      </c>
      <c r="B273" s="50" t="s">
        <v>289</v>
      </c>
      <c r="C273" s="49" t="s">
        <v>46</v>
      </c>
      <c r="D273" s="49" t="s">
        <v>8</v>
      </c>
    </row>
    <row r="274" spans="1:4">
      <c r="A274" s="49">
        <v>271</v>
      </c>
      <c r="B274" s="50" t="s">
        <v>290</v>
      </c>
      <c r="C274" s="49" t="s">
        <v>14</v>
      </c>
      <c r="D274" s="49" t="s">
        <v>8</v>
      </c>
    </row>
    <row r="275" spans="1:4">
      <c r="A275" s="49">
        <v>272</v>
      </c>
      <c r="B275" s="50" t="s">
        <v>291</v>
      </c>
      <c r="C275" s="49" t="s">
        <v>66</v>
      </c>
      <c r="D275" s="49" t="s">
        <v>8</v>
      </c>
    </row>
    <row r="276" spans="1:4">
      <c r="A276" s="49">
        <v>273</v>
      </c>
      <c r="B276" s="50" t="s">
        <v>292</v>
      </c>
      <c r="C276" s="49" t="s">
        <v>46</v>
      </c>
      <c r="D276" s="49" t="s">
        <v>8</v>
      </c>
    </row>
    <row r="277" spans="1:4">
      <c r="A277" s="49">
        <v>274</v>
      </c>
      <c r="B277" s="50" t="s">
        <v>293</v>
      </c>
      <c r="C277" s="49" t="s">
        <v>7</v>
      </c>
      <c r="D277" s="49" t="s">
        <v>8</v>
      </c>
    </row>
    <row r="278" spans="1:4">
      <c r="A278" s="49">
        <v>275</v>
      </c>
      <c r="B278" s="50" t="s">
        <v>294</v>
      </c>
      <c r="C278" s="49" t="s">
        <v>18</v>
      </c>
      <c r="D278" s="49" t="s">
        <v>8</v>
      </c>
    </row>
    <row r="279" spans="1:4">
      <c r="A279" s="49">
        <v>276</v>
      </c>
      <c r="B279" s="50" t="s">
        <v>295</v>
      </c>
      <c r="C279" s="49" t="s">
        <v>52</v>
      </c>
      <c r="D279" s="49" t="s">
        <v>8</v>
      </c>
    </row>
    <row r="280" spans="1:4">
      <c r="A280" s="49">
        <v>277</v>
      </c>
      <c r="B280" s="50" t="s">
        <v>296</v>
      </c>
      <c r="C280" s="49" t="s">
        <v>14</v>
      </c>
      <c r="D280" s="49" t="s">
        <v>8</v>
      </c>
    </row>
    <row r="281" spans="1:4">
      <c r="A281" s="49">
        <v>278</v>
      </c>
      <c r="B281" s="50" t="s">
        <v>297</v>
      </c>
      <c r="C281" s="49" t="s">
        <v>66</v>
      </c>
      <c r="D281" s="49" t="s">
        <v>8</v>
      </c>
    </row>
    <row r="282" spans="1:4">
      <c r="A282" s="49">
        <v>279</v>
      </c>
      <c r="B282" s="50" t="s">
        <v>298</v>
      </c>
      <c r="C282" s="49" t="s">
        <v>46</v>
      </c>
      <c r="D282" s="49" t="s">
        <v>8</v>
      </c>
    </row>
    <row r="283" spans="1:4">
      <c r="A283" s="49">
        <v>280</v>
      </c>
      <c r="B283" s="50" t="s">
        <v>299</v>
      </c>
      <c r="C283" s="49" t="s">
        <v>14</v>
      </c>
      <c r="D283" s="49" t="s">
        <v>8</v>
      </c>
    </row>
    <row r="284" spans="1:4">
      <c r="A284" s="49">
        <v>281</v>
      </c>
      <c r="B284" s="50" t="s">
        <v>300</v>
      </c>
      <c r="C284" s="49" t="s">
        <v>18</v>
      </c>
      <c r="D284" s="49" t="s">
        <v>8</v>
      </c>
    </row>
    <row r="285" spans="1:4">
      <c r="A285" s="49">
        <v>282</v>
      </c>
      <c r="B285" s="50" t="s">
        <v>301</v>
      </c>
      <c r="C285" s="49" t="s">
        <v>18</v>
      </c>
      <c r="D285" s="49" t="s">
        <v>8</v>
      </c>
    </row>
    <row r="286" spans="1:4">
      <c r="A286" s="49">
        <v>283</v>
      </c>
      <c r="B286" s="50" t="s">
        <v>302</v>
      </c>
      <c r="C286" s="49" t="s">
        <v>7</v>
      </c>
      <c r="D286" s="49" t="s">
        <v>8</v>
      </c>
    </row>
    <row r="287" spans="1:4">
      <c r="A287" s="49">
        <v>284</v>
      </c>
      <c r="B287" s="50" t="s">
        <v>303</v>
      </c>
      <c r="C287" s="49" t="s">
        <v>46</v>
      </c>
      <c r="D287" s="49" t="s">
        <v>8</v>
      </c>
    </row>
    <row r="288" spans="1:4">
      <c r="A288" s="49">
        <v>285</v>
      </c>
      <c r="B288" s="50" t="s">
        <v>304</v>
      </c>
      <c r="C288" s="49" t="s">
        <v>66</v>
      </c>
      <c r="D288" s="49" t="s">
        <v>8</v>
      </c>
    </row>
    <row r="289" spans="1:4">
      <c r="A289" s="49">
        <v>286</v>
      </c>
      <c r="B289" s="50" t="s">
        <v>305</v>
      </c>
      <c r="C289" s="49" t="s">
        <v>41</v>
      </c>
      <c r="D289" s="49" t="s">
        <v>8</v>
      </c>
    </row>
    <row r="290" spans="1:4">
      <c r="A290" s="49">
        <v>287</v>
      </c>
      <c r="B290" s="50" t="s">
        <v>306</v>
      </c>
      <c r="C290" s="49" t="s">
        <v>14</v>
      </c>
      <c r="D290" s="49" t="s">
        <v>8</v>
      </c>
    </row>
    <row r="291" spans="1:4">
      <c r="A291" s="49">
        <v>288</v>
      </c>
      <c r="B291" s="50" t="s">
        <v>307</v>
      </c>
      <c r="C291" s="49" t="s">
        <v>46</v>
      </c>
      <c r="D291" s="49" t="s">
        <v>8</v>
      </c>
    </row>
    <row r="292" spans="1:4">
      <c r="A292" s="49">
        <v>289</v>
      </c>
      <c r="B292" s="50" t="s">
        <v>308</v>
      </c>
      <c r="C292" s="49" t="s">
        <v>232</v>
      </c>
      <c r="D292" s="49" t="s">
        <v>8</v>
      </c>
    </row>
    <row r="293" spans="1:4">
      <c r="A293" s="49">
        <v>290</v>
      </c>
      <c r="B293" s="50" t="s">
        <v>309</v>
      </c>
      <c r="C293" s="49" t="s">
        <v>46</v>
      </c>
      <c r="D293" s="49" t="s">
        <v>8</v>
      </c>
    </row>
    <row r="294" spans="1:4">
      <c r="A294" s="49">
        <v>291</v>
      </c>
      <c r="B294" s="50" t="s">
        <v>310</v>
      </c>
      <c r="C294" s="49" t="s">
        <v>41</v>
      </c>
      <c r="D294" s="49" t="s">
        <v>8</v>
      </c>
    </row>
    <row r="295" spans="1:4">
      <c r="A295" s="49">
        <v>292</v>
      </c>
      <c r="B295" s="50" t="s">
        <v>311</v>
      </c>
      <c r="C295" s="49" t="s">
        <v>7</v>
      </c>
      <c r="D295" s="49" t="s">
        <v>8</v>
      </c>
    </row>
    <row r="296" spans="1:4">
      <c r="A296" s="49">
        <v>293</v>
      </c>
      <c r="B296" s="50" t="s">
        <v>312</v>
      </c>
      <c r="C296" s="49" t="s">
        <v>114</v>
      </c>
      <c r="D296" s="49" t="s">
        <v>8</v>
      </c>
    </row>
    <row r="297" spans="1:4">
      <c r="A297" s="49">
        <v>294</v>
      </c>
      <c r="B297" s="50" t="s">
        <v>313</v>
      </c>
      <c r="C297" s="49" t="s">
        <v>66</v>
      </c>
      <c r="D297" s="49" t="s">
        <v>8</v>
      </c>
    </row>
    <row r="298" spans="1:4">
      <c r="A298" s="49">
        <v>295</v>
      </c>
      <c r="B298" s="50" t="s">
        <v>314</v>
      </c>
      <c r="C298" s="49" t="s">
        <v>7</v>
      </c>
      <c r="D298" s="49" t="s">
        <v>8</v>
      </c>
    </row>
    <row r="299" spans="1:4">
      <c r="A299" s="49">
        <v>296</v>
      </c>
      <c r="B299" s="50" t="s">
        <v>315</v>
      </c>
      <c r="C299" s="49" t="s">
        <v>46</v>
      </c>
      <c r="D299" s="49" t="s">
        <v>8</v>
      </c>
    </row>
    <row r="300" spans="1:4">
      <c r="A300" s="49">
        <v>297</v>
      </c>
      <c r="B300" s="50" t="s">
        <v>316</v>
      </c>
      <c r="C300" s="49" t="s">
        <v>11</v>
      </c>
      <c r="D300" s="49" t="s">
        <v>8</v>
      </c>
    </row>
    <row r="301" spans="1:4">
      <c r="A301" s="49">
        <v>298</v>
      </c>
      <c r="B301" s="50" t="s">
        <v>317</v>
      </c>
      <c r="C301" s="49" t="s">
        <v>11</v>
      </c>
      <c r="D301" s="49" t="s">
        <v>8</v>
      </c>
    </row>
    <row r="302" spans="1:4">
      <c r="A302" s="49">
        <v>299</v>
      </c>
      <c r="B302" s="50" t="s">
        <v>318</v>
      </c>
      <c r="C302" s="49" t="s">
        <v>11</v>
      </c>
      <c r="D302" s="49" t="s">
        <v>8</v>
      </c>
    </row>
    <row r="303" spans="1:4">
      <c r="A303" s="49">
        <v>300</v>
      </c>
      <c r="B303" s="50" t="s">
        <v>319</v>
      </c>
      <c r="C303" s="49" t="s">
        <v>7</v>
      </c>
      <c r="D303" s="49" t="s">
        <v>8</v>
      </c>
    </row>
    <row r="304" spans="1:4">
      <c r="A304" s="49">
        <v>301</v>
      </c>
      <c r="B304" s="50" t="s">
        <v>320</v>
      </c>
      <c r="C304" s="49" t="s">
        <v>54</v>
      </c>
      <c r="D304" s="49" t="s">
        <v>8</v>
      </c>
    </row>
    <row r="305" spans="1:4">
      <c r="A305" s="49">
        <v>302</v>
      </c>
      <c r="B305" s="50" t="s">
        <v>321</v>
      </c>
      <c r="C305" s="49" t="s">
        <v>7</v>
      </c>
      <c r="D305" s="49" t="s">
        <v>8</v>
      </c>
    </row>
    <row r="306" spans="1:4">
      <c r="A306" s="49">
        <v>303</v>
      </c>
      <c r="B306" s="50" t="s">
        <v>322</v>
      </c>
      <c r="C306" s="49" t="s">
        <v>7</v>
      </c>
      <c r="D306" s="49" t="s">
        <v>8</v>
      </c>
    </row>
    <row r="307" spans="1:4">
      <c r="A307" s="49">
        <v>304</v>
      </c>
      <c r="B307" s="50" t="s">
        <v>323</v>
      </c>
      <c r="C307" s="49" t="s">
        <v>11</v>
      </c>
      <c r="D307" s="49" t="s">
        <v>8</v>
      </c>
    </row>
    <row r="308" spans="1:4">
      <c r="A308" s="49">
        <v>305</v>
      </c>
      <c r="B308" s="50" t="s">
        <v>324</v>
      </c>
      <c r="C308" s="49" t="s">
        <v>46</v>
      </c>
      <c r="D308" s="49" t="s">
        <v>8</v>
      </c>
    </row>
    <row r="309" spans="1:4">
      <c r="A309" s="49">
        <v>306</v>
      </c>
      <c r="B309" s="50" t="s">
        <v>325</v>
      </c>
      <c r="C309" s="49" t="s">
        <v>14</v>
      </c>
      <c r="D309" s="49" t="s">
        <v>8</v>
      </c>
    </row>
    <row r="310" spans="1:4">
      <c r="A310" s="49">
        <v>307</v>
      </c>
      <c r="B310" s="50" t="s">
        <v>326</v>
      </c>
      <c r="C310" s="49" t="s">
        <v>11</v>
      </c>
      <c r="D310" s="49" t="s">
        <v>8</v>
      </c>
    </row>
    <row r="311" spans="1:4">
      <c r="A311" s="49">
        <v>308</v>
      </c>
      <c r="B311" s="50" t="s">
        <v>327</v>
      </c>
      <c r="C311" s="49" t="s">
        <v>38</v>
      </c>
      <c r="D311" s="49" t="s">
        <v>8</v>
      </c>
    </row>
    <row r="312" spans="1:4">
      <c r="A312" s="49">
        <v>309</v>
      </c>
      <c r="B312" s="50" t="s">
        <v>328</v>
      </c>
      <c r="C312" s="49" t="s">
        <v>18</v>
      </c>
      <c r="D312" s="49" t="s">
        <v>8</v>
      </c>
    </row>
    <row r="313" spans="1:4">
      <c r="A313" s="49">
        <v>310</v>
      </c>
      <c r="B313" s="50" t="s">
        <v>329</v>
      </c>
      <c r="C313" s="49" t="s">
        <v>38</v>
      </c>
      <c r="D313" s="49" t="s">
        <v>8</v>
      </c>
    </row>
    <row r="314" spans="1:4">
      <c r="A314" s="49">
        <v>311</v>
      </c>
      <c r="B314" s="50" t="s">
        <v>330</v>
      </c>
      <c r="C314" s="49" t="s">
        <v>52</v>
      </c>
      <c r="D314" s="49" t="s">
        <v>8</v>
      </c>
    </row>
    <row r="315" spans="1:4">
      <c r="A315" s="49">
        <v>312</v>
      </c>
      <c r="B315" s="50" t="s">
        <v>331</v>
      </c>
      <c r="C315" s="49" t="s">
        <v>18</v>
      </c>
      <c r="D315" s="49" t="s">
        <v>8</v>
      </c>
    </row>
    <row r="316" spans="1:4">
      <c r="A316" s="49">
        <v>313</v>
      </c>
      <c r="B316" s="50" t="s">
        <v>332</v>
      </c>
      <c r="C316" s="49" t="s">
        <v>7</v>
      </c>
      <c r="D316" s="49" t="s">
        <v>8</v>
      </c>
    </row>
    <row r="317" spans="1:4">
      <c r="A317" s="49">
        <v>314</v>
      </c>
      <c r="B317" s="50" t="s">
        <v>333</v>
      </c>
      <c r="C317" s="49" t="s">
        <v>18</v>
      </c>
      <c r="D317" s="49" t="s">
        <v>8</v>
      </c>
    </row>
    <row r="318" spans="1:4">
      <c r="A318" s="49">
        <v>315</v>
      </c>
      <c r="B318" s="50" t="s">
        <v>334</v>
      </c>
      <c r="C318" s="49" t="s">
        <v>11</v>
      </c>
      <c r="D318" s="49" t="s">
        <v>8</v>
      </c>
    </row>
    <row r="319" spans="1:4">
      <c r="A319" s="49">
        <v>316</v>
      </c>
      <c r="B319" s="50" t="s">
        <v>335</v>
      </c>
      <c r="C319" s="49" t="s">
        <v>18</v>
      </c>
      <c r="D319" s="49" t="s">
        <v>8</v>
      </c>
    </row>
    <row r="320" spans="1:4">
      <c r="A320" s="49">
        <v>317</v>
      </c>
      <c r="B320" s="50" t="s">
        <v>336</v>
      </c>
      <c r="C320" s="49" t="s">
        <v>7</v>
      </c>
      <c r="D320" s="49" t="s">
        <v>8</v>
      </c>
    </row>
    <row r="321" spans="1:4">
      <c r="A321" s="49">
        <v>318</v>
      </c>
      <c r="B321" s="50" t="s">
        <v>337</v>
      </c>
      <c r="C321" s="49" t="s">
        <v>11</v>
      </c>
      <c r="D321" s="49" t="s">
        <v>8</v>
      </c>
    </row>
    <row r="322" spans="1:4">
      <c r="A322" s="49">
        <v>319</v>
      </c>
      <c r="B322" s="50" t="s">
        <v>338</v>
      </c>
      <c r="C322" s="49" t="s">
        <v>66</v>
      </c>
      <c r="D322" s="49" t="s">
        <v>8</v>
      </c>
    </row>
    <row r="323" spans="1:4">
      <c r="A323" s="49">
        <v>320</v>
      </c>
      <c r="B323" s="50" t="s">
        <v>339</v>
      </c>
      <c r="C323" s="49" t="s">
        <v>18</v>
      </c>
      <c r="D323" s="49" t="s">
        <v>8</v>
      </c>
    </row>
    <row r="324" spans="1:4">
      <c r="A324" s="49">
        <v>321</v>
      </c>
      <c r="B324" s="50" t="s">
        <v>340</v>
      </c>
      <c r="C324" s="49" t="s">
        <v>232</v>
      </c>
      <c r="D324" s="49" t="s">
        <v>8</v>
      </c>
    </row>
    <row r="325" spans="1:4">
      <c r="A325" s="49">
        <v>322</v>
      </c>
      <c r="B325" s="50" t="s">
        <v>341</v>
      </c>
      <c r="C325" s="49" t="s">
        <v>11</v>
      </c>
      <c r="D325" s="49" t="s">
        <v>8</v>
      </c>
    </row>
    <row r="326" spans="1:4">
      <c r="A326" s="49">
        <v>323</v>
      </c>
      <c r="B326" s="50" t="s">
        <v>342</v>
      </c>
      <c r="C326" s="49" t="s">
        <v>14</v>
      </c>
      <c r="D326" s="49" t="s">
        <v>8</v>
      </c>
    </row>
    <row r="327" spans="1:4">
      <c r="A327" s="49">
        <v>324</v>
      </c>
      <c r="B327" s="50" t="s">
        <v>343</v>
      </c>
      <c r="C327" s="49" t="s">
        <v>7</v>
      </c>
      <c r="D327" s="49" t="s">
        <v>8</v>
      </c>
    </row>
    <row r="328" spans="1:4">
      <c r="A328" s="49">
        <v>325</v>
      </c>
      <c r="B328" s="50" t="s">
        <v>344</v>
      </c>
      <c r="C328" s="49" t="s">
        <v>41</v>
      </c>
      <c r="D328" s="49" t="s">
        <v>8</v>
      </c>
    </row>
    <row r="329" spans="1:4">
      <c r="A329" s="49">
        <v>326</v>
      </c>
      <c r="B329" s="50" t="s">
        <v>345</v>
      </c>
      <c r="C329" s="49" t="s">
        <v>7</v>
      </c>
      <c r="D329" s="49" t="s">
        <v>8</v>
      </c>
    </row>
    <row r="330" spans="1:4">
      <c r="A330" s="49">
        <v>327</v>
      </c>
      <c r="B330" s="50" t="s">
        <v>346</v>
      </c>
      <c r="C330" s="49" t="s">
        <v>11</v>
      </c>
      <c r="D330" s="49" t="s">
        <v>8</v>
      </c>
    </row>
    <row r="331" spans="1:4">
      <c r="A331" s="49">
        <v>328</v>
      </c>
      <c r="B331" s="50" t="s">
        <v>347</v>
      </c>
      <c r="C331" s="49" t="s">
        <v>46</v>
      </c>
      <c r="D331" s="49" t="s">
        <v>8</v>
      </c>
    </row>
    <row r="332" spans="1:4">
      <c r="A332" s="49">
        <v>329</v>
      </c>
      <c r="B332" s="50" t="s">
        <v>348</v>
      </c>
      <c r="C332" s="49" t="s">
        <v>11</v>
      </c>
      <c r="D332" s="49" t="s">
        <v>8</v>
      </c>
    </row>
    <row r="333" spans="1:4">
      <c r="A333" s="49">
        <v>330</v>
      </c>
      <c r="B333" s="50" t="s">
        <v>349</v>
      </c>
      <c r="C333" s="49" t="s">
        <v>11</v>
      </c>
      <c r="D333" s="49" t="s">
        <v>8</v>
      </c>
    </row>
    <row r="334" spans="1:4">
      <c r="A334" s="49">
        <v>331</v>
      </c>
      <c r="B334" s="50" t="s">
        <v>350</v>
      </c>
      <c r="C334" s="49" t="s">
        <v>7</v>
      </c>
      <c r="D334" s="49" t="s">
        <v>8</v>
      </c>
    </row>
    <row r="335" spans="1:4">
      <c r="A335" s="49">
        <v>332</v>
      </c>
      <c r="B335" s="50" t="s">
        <v>351</v>
      </c>
      <c r="C335" s="49" t="s">
        <v>7</v>
      </c>
      <c r="D335" s="49" t="s">
        <v>8</v>
      </c>
    </row>
    <row r="336" spans="1:4">
      <c r="A336" s="49">
        <v>333</v>
      </c>
      <c r="B336" s="50" t="s">
        <v>352</v>
      </c>
      <c r="C336" s="49" t="s">
        <v>7</v>
      </c>
      <c r="D336" s="49" t="s">
        <v>8</v>
      </c>
    </row>
    <row r="337" spans="1:4">
      <c r="A337" s="49">
        <v>334</v>
      </c>
      <c r="B337" s="50" t="s">
        <v>353</v>
      </c>
      <c r="C337" s="49" t="s">
        <v>7</v>
      </c>
      <c r="D337" s="49" t="s">
        <v>8</v>
      </c>
    </row>
    <row r="338" spans="1:4">
      <c r="A338" s="49">
        <v>335</v>
      </c>
      <c r="B338" s="50" t="s">
        <v>354</v>
      </c>
      <c r="C338" s="49" t="s">
        <v>232</v>
      </c>
      <c r="D338" s="49" t="s">
        <v>8</v>
      </c>
    </row>
    <row r="339" spans="1:4">
      <c r="A339" s="49">
        <v>336</v>
      </c>
      <c r="B339" s="50" t="s">
        <v>355</v>
      </c>
      <c r="C339" s="49" t="s">
        <v>18</v>
      </c>
      <c r="D339" s="49" t="s">
        <v>8</v>
      </c>
    </row>
    <row r="340" spans="1:4">
      <c r="A340" s="49">
        <v>337</v>
      </c>
      <c r="B340" s="50" t="s">
        <v>356</v>
      </c>
      <c r="C340" s="49" t="s">
        <v>41</v>
      </c>
      <c r="D340" s="49" t="s">
        <v>8</v>
      </c>
    </row>
    <row r="341" spans="1:4">
      <c r="A341" s="49">
        <v>338</v>
      </c>
      <c r="B341" s="50" t="s">
        <v>357</v>
      </c>
      <c r="C341" s="49" t="s">
        <v>46</v>
      </c>
      <c r="D341" s="49" t="s">
        <v>8</v>
      </c>
    </row>
    <row r="342" spans="1:4">
      <c r="A342" s="49">
        <v>339</v>
      </c>
      <c r="B342" s="50" t="s">
        <v>358</v>
      </c>
      <c r="C342" s="49" t="s">
        <v>273</v>
      </c>
      <c r="D342" s="49" t="s">
        <v>8</v>
      </c>
    </row>
    <row r="343" spans="1:4">
      <c r="A343" s="49">
        <v>340</v>
      </c>
      <c r="B343" s="50" t="s">
        <v>359</v>
      </c>
      <c r="C343" s="49" t="s">
        <v>7</v>
      </c>
      <c r="D343" s="49" t="s">
        <v>8</v>
      </c>
    </row>
    <row r="344" spans="1:4">
      <c r="A344" s="49">
        <v>341</v>
      </c>
      <c r="B344" s="50" t="s">
        <v>360</v>
      </c>
      <c r="C344" s="49" t="s">
        <v>41</v>
      </c>
      <c r="D344" s="49" t="s">
        <v>8</v>
      </c>
    </row>
    <row r="345" spans="1:4">
      <c r="A345" s="49">
        <v>342</v>
      </c>
      <c r="B345" s="50" t="s">
        <v>361</v>
      </c>
      <c r="C345" s="49" t="s">
        <v>273</v>
      </c>
      <c r="D345" s="49" t="s">
        <v>8</v>
      </c>
    </row>
    <row r="346" spans="1:4">
      <c r="A346" s="49">
        <v>343</v>
      </c>
      <c r="B346" s="50" t="s">
        <v>362</v>
      </c>
      <c r="C346" s="49" t="s">
        <v>38</v>
      </c>
      <c r="D346" s="49" t="s">
        <v>8</v>
      </c>
    </row>
    <row r="347" spans="1:4">
      <c r="A347" s="49">
        <v>344</v>
      </c>
      <c r="B347" s="50" t="s">
        <v>363</v>
      </c>
      <c r="C347" s="49" t="s">
        <v>11</v>
      </c>
      <c r="D347" s="49" t="s">
        <v>8</v>
      </c>
    </row>
    <row r="348" spans="1:4">
      <c r="A348" s="49">
        <v>345</v>
      </c>
      <c r="B348" s="50" t="s">
        <v>364</v>
      </c>
      <c r="C348" s="49" t="s">
        <v>66</v>
      </c>
      <c r="D348" s="49" t="s">
        <v>8</v>
      </c>
    </row>
    <row r="349" spans="1:4">
      <c r="A349" s="49">
        <v>346</v>
      </c>
      <c r="B349" s="50" t="s">
        <v>365</v>
      </c>
      <c r="C349" s="49" t="s">
        <v>7</v>
      </c>
      <c r="D349" s="49" t="s">
        <v>8</v>
      </c>
    </row>
    <row r="350" spans="1:4">
      <c r="A350" s="49">
        <v>347</v>
      </c>
      <c r="B350" s="50" t="s">
        <v>366</v>
      </c>
      <c r="C350" s="49" t="s">
        <v>11</v>
      </c>
      <c r="D350" s="49" t="s">
        <v>8</v>
      </c>
    </row>
    <row r="351" spans="1:4">
      <c r="A351" s="49">
        <v>348</v>
      </c>
      <c r="B351" s="50" t="s">
        <v>367</v>
      </c>
      <c r="C351" s="49" t="s">
        <v>66</v>
      </c>
      <c r="D351" s="49" t="s">
        <v>8</v>
      </c>
    </row>
    <row r="352" spans="1:4">
      <c r="A352" s="49">
        <v>349</v>
      </c>
      <c r="B352" s="50" t="s">
        <v>368</v>
      </c>
      <c r="C352" s="49" t="s">
        <v>52</v>
      </c>
      <c r="D352" s="49" t="s">
        <v>8</v>
      </c>
    </row>
    <row r="353" spans="1:4">
      <c r="A353" s="49">
        <v>350</v>
      </c>
      <c r="B353" s="50" t="s">
        <v>369</v>
      </c>
      <c r="C353" s="49" t="s">
        <v>11</v>
      </c>
      <c r="D353" s="49" t="s">
        <v>8</v>
      </c>
    </row>
    <row r="354" spans="1:4">
      <c r="A354" s="49">
        <v>351</v>
      </c>
      <c r="B354" s="50" t="s">
        <v>370</v>
      </c>
      <c r="C354" s="49" t="s">
        <v>14</v>
      </c>
      <c r="D354" s="49" t="s">
        <v>8</v>
      </c>
    </row>
    <row r="355" spans="1:4">
      <c r="A355" s="49">
        <v>352</v>
      </c>
      <c r="B355" s="50" t="s">
        <v>371</v>
      </c>
      <c r="C355" s="49" t="s">
        <v>7</v>
      </c>
      <c r="D355" s="49" t="s">
        <v>8</v>
      </c>
    </row>
    <row r="356" spans="1:4">
      <c r="A356" s="49">
        <v>353</v>
      </c>
      <c r="B356" s="50" t="s">
        <v>372</v>
      </c>
      <c r="C356" s="49" t="s">
        <v>18</v>
      </c>
      <c r="D356" s="49" t="s">
        <v>8</v>
      </c>
    </row>
    <row r="357" spans="1:4">
      <c r="A357" s="49">
        <v>354</v>
      </c>
      <c r="B357" s="50" t="s">
        <v>373</v>
      </c>
      <c r="C357" s="49" t="s">
        <v>7</v>
      </c>
      <c r="D357" s="49" t="s">
        <v>8</v>
      </c>
    </row>
    <row r="358" spans="1:4">
      <c r="A358" s="49">
        <v>355</v>
      </c>
      <c r="B358" s="50" t="s">
        <v>374</v>
      </c>
      <c r="C358" s="49" t="s">
        <v>18</v>
      </c>
      <c r="D358" s="49" t="s">
        <v>8</v>
      </c>
    </row>
    <row r="359" spans="1:4">
      <c r="A359" s="49">
        <v>356</v>
      </c>
      <c r="B359" s="50" t="s">
        <v>375</v>
      </c>
      <c r="C359" s="49" t="s">
        <v>11</v>
      </c>
      <c r="D359" s="49" t="s">
        <v>8</v>
      </c>
    </row>
    <row r="360" spans="1:4">
      <c r="A360" s="49">
        <v>357</v>
      </c>
      <c r="B360" s="50" t="s">
        <v>376</v>
      </c>
      <c r="C360" s="49" t="s">
        <v>7</v>
      </c>
      <c r="D360" s="49" t="s">
        <v>8</v>
      </c>
    </row>
    <row r="361" spans="1:4">
      <c r="A361" s="49">
        <v>358</v>
      </c>
      <c r="B361" s="50" t="s">
        <v>377</v>
      </c>
      <c r="C361" s="49" t="s">
        <v>41</v>
      </c>
      <c r="D361" s="49" t="s">
        <v>8</v>
      </c>
    </row>
    <row r="362" spans="1:4">
      <c r="A362" s="49">
        <v>359</v>
      </c>
      <c r="B362" s="50" t="s">
        <v>378</v>
      </c>
      <c r="C362" s="49" t="s">
        <v>46</v>
      </c>
      <c r="D362" s="49" t="s">
        <v>8</v>
      </c>
    </row>
    <row r="363" spans="1:4">
      <c r="A363" s="49">
        <v>360</v>
      </c>
      <c r="B363" s="50" t="s">
        <v>379</v>
      </c>
      <c r="C363" s="49" t="s">
        <v>52</v>
      </c>
      <c r="D363" s="49" t="s">
        <v>8</v>
      </c>
    </row>
    <row r="364" spans="1:4">
      <c r="A364" s="49">
        <v>361</v>
      </c>
      <c r="B364" s="50" t="s">
        <v>380</v>
      </c>
      <c r="C364" s="49" t="s">
        <v>11</v>
      </c>
      <c r="D364" s="49" t="s">
        <v>8</v>
      </c>
    </row>
    <row r="365" spans="1:4">
      <c r="A365" s="49">
        <v>362</v>
      </c>
      <c r="B365" s="50" t="s">
        <v>381</v>
      </c>
      <c r="C365" s="49" t="s">
        <v>114</v>
      </c>
      <c r="D365" s="49" t="s">
        <v>8</v>
      </c>
    </row>
    <row r="366" spans="1:4">
      <c r="A366" s="49">
        <v>363</v>
      </c>
      <c r="B366" s="50" t="s">
        <v>382</v>
      </c>
      <c r="C366" s="49" t="s">
        <v>66</v>
      </c>
      <c r="D366" s="49" t="s">
        <v>8</v>
      </c>
    </row>
    <row r="367" spans="1:4">
      <c r="A367" s="49">
        <v>364</v>
      </c>
      <c r="B367" s="50" t="s">
        <v>383</v>
      </c>
      <c r="C367" s="49" t="s">
        <v>46</v>
      </c>
      <c r="D367" s="49" t="s">
        <v>8</v>
      </c>
    </row>
    <row r="368" spans="1:4">
      <c r="A368" s="49">
        <v>365</v>
      </c>
      <c r="B368" s="50" t="s">
        <v>384</v>
      </c>
      <c r="C368" s="49" t="s">
        <v>18</v>
      </c>
      <c r="D368" s="49" t="s">
        <v>8</v>
      </c>
    </row>
    <row r="369" spans="1:4">
      <c r="A369" s="49">
        <v>366</v>
      </c>
      <c r="B369" s="50" t="s">
        <v>385</v>
      </c>
      <c r="C369" s="49" t="s">
        <v>11</v>
      </c>
      <c r="D369" s="49" t="s">
        <v>8</v>
      </c>
    </row>
    <row r="370" spans="1:4">
      <c r="A370" s="49">
        <v>367</v>
      </c>
      <c r="B370" s="50" t="s">
        <v>386</v>
      </c>
      <c r="C370" s="49" t="s">
        <v>11</v>
      </c>
      <c r="D370" s="49" t="s">
        <v>8</v>
      </c>
    </row>
    <row r="371" spans="1:4">
      <c r="A371" s="49">
        <v>368</v>
      </c>
      <c r="B371" s="50" t="s">
        <v>387</v>
      </c>
      <c r="C371" s="49" t="s">
        <v>11</v>
      </c>
      <c r="D371" s="49" t="s">
        <v>8</v>
      </c>
    </row>
    <row r="372" spans="1:4">
      <c r="A372" s="49">
        <v>369</v>
      </c>
      <c r="B372" s="50" t="s">
        <v>388</v>
      </c>
      <c r="C372" s="49" t="s">
        <v>18</v>
      </c>
      <c r="D372" s="49" t="s">
        <v>8</v>
      </c>
    </row>
    <row r="373" spans="1:4">
      <c r="A373" s="49">
        <v>370</v>
      </c>
      <c r="B373" s="50" t="s">
        <v>389</v>
      </c>
      <c r="C373" s="49" t="s">
        <v>18</v>
      </c>
      <c r="D373" s="49" t="s">
        <v>8</v>
      </c>
    </row>
    <row r="374" spans="1:4">
      <c r="A374" s="49">
        <v>371</v>
      </c>
      <c r="B374" s="50" t="s">
        <v>390</v>
      </c>
      <c r="C374" s="49" t="s">
        <v>11</v>
      </c>
      <c r="D374" s="49" t="s">
        <v>8</v>
      </c>
    </row>
    <row r="375" spans="1:4">
      <c r="A375" s="49">
        <v>372</v>
      </c>
      <c r="B375" s="50" t="s">
        <v>391</v>
      </c>
      <c r="C375" s="49" t="s">
        <v>11</v>
      </c>
      <c r="D375" s="49" t="s">
        <v>8</v>
      </c>
    </row>
    <row r="376" spans="1:4">
      <c r="A376" s="49">
        <v>373</v>
      </c>
      <c r="B376" s="50" t="s">
        <v>392</v>
      </c>
      <c r="C376" s="49" t="s">
        <v>7</v>
      </c>
      <c r="D376" s="49" t="s">
        <v>8</v>
      </c>
    </row>
    <row r="377" spans="1:4">
      <c r="A377" s="49">
        <v>374</v>
      </c>
      <c r="B377" s="50" t="s">
        <v>393</v>
      </c>
      <c r="C377" s="49" t="s">
        <v>7</v>
      </c>
      <c r="D377" s="49" t="s">
        <v>8</v>
      </c>
    </row>
    <row r="378" spans="1:4">
      <c r="A378" s="49">
        <v>375</v>
      </c>
      <c r="B378" s="50" t="s">
        <v>394</v>
      </c>
      <c r="C378" s="49" t="s">
        <v>18</v>
      </c>
      <c r="D378" s="49" t="s">
        <v>8</v>
      </c>
    </row>
    <row r="379" spans="1:4">
      <c r="A379" s="49">
        <v>376</v>
      </c>
      <c r="B379" s="50" t="s">
        <v>395</v>
      </c>
      <c r="C379" s="49" t="s">
        <v>11</v>
      </c>
      <c r="D379" s="49" t="s">
        <v>8</v>
      </c>
    </row>
    <row r="380" spans="1:4">
      <c r="A380" s="49">
        <v>377</v>
      </c>
      <c r="B380" s="50" t="s">
        <v>396</v>
      </c>
      <c r="C380" s="49" t="s">
        <v>11</v>
      </c>
      <c r="D380" s="49" t="s">
        <v>8</v>
      </c>
    </row>
    <row r="381" spans="1:4">
      <c r="A381" s="49">
        <v>378</v>
      </c>
      <c r="B381" s="50" t="s">
        <v>397</v>
      </c>
      <c r="C381" s="49" t="s">
        <v>66</v>
      </c>
      <c r="D381" s="49" t="s">
        <v>8</v>
      </c>
    </row>
    <row r="382" spans="1:4">
      <c r="A382" s="49">
        <v>379</v>
      </c>
      <c r="B382" s="50" t="s">
        <v>398</v>
      </c>
      <c r="C382" s="49" t="s">
        <v>66</v>
      </c>
      <c r="D382" s="49" t="s">
        <v>8</v>
      </c>
    </row>
    <row r="383" spans="1:4">
      <c r="A383" s="49">
        <v>380</v>
      </c>
      <c r="B383" s="50" t="s">
        <v>399</v>
      </c>
      <c r="C383" s="49" t="s">
        <v>7</v>
      </c>
      <c r="D383" s="49" t="s">
        <v>8</v>
      </c>
    </row>
    <row r="384" spans="1:4">
      <c r="A384" s="49">
        <v>381</v>
      </c>
      <c r="B384" s="50" t="s">
        <v>400</v>
      </c>
      <c r="C384" s="49" t="s">
        <v>46</v>
      </c>
      <c r="D384" s="49" t="s">
        <v>8</v>
      </c>
    </row>
    <row r="385" spans="1:4">
      <c r="A385" s="49">
        <v>382</v>
      </c>
      <c r="B385" s="50" t="s">
        <v>401</v>
      </c>
      <c r="C385" s="49" t="s">
        <v>14</v>
      </c>
      <c r="D385" s="49" t="s">
        <v>8</v>
      </c>
    </row>
    <row r="386" spans="1:4">
      <c r="A386" s="49">
        <v>383</v>
      </c>
      <c r="B386" s="50" t="s">
        <v>402</v>
      </c>
      <c r="C386" s="49" t="s">
        <v>54</v>
      </c>
      <c r="D386" s="49" t="s">
        <v>8</v>
      </c>
    </row>
    <row r="387" spans="1:4">
      <c r="A387" s="49">
        <v>384</v>
      </c>
      <c r="B387" s="50" t="s">
        <v>403</v>
      </c>
      <c r="C387" s="49" t="s">
        <v>14</v>
      </c>
      <c r="D387" s="49" t="s">
        <v>8</v>
      </c>
    </row>
    <row r="388" spans="1:4">
      <c r="A388" s="49">
        <v>385</v>
      </c>
      <c r="B388" s="50" t="s">
        <v>404</v>
      </c>
      <c r="C388" s="49" t="s">
        <v>7</v>
      </c>
      <c r="D388" s="49" t="s">
        <v>8</v>
      </c>
    </row>
    <row r="389" spans="1:4">
      <c r="A389" s="49">
        <v>386</v>
      </c>
      <c r="B389" s="50" t="s">
        <v>405</v>
      </c>
      <c r="C389" s="49" t="s">
        <v>7</v>
      </c>
      <c r="D389" s="49" t="s">
        <v>8</v>
      </c>
    </row>
    <row r="390" spans="1:4">
      <c r="A390" s="49">
        <v>387</v>
      </c>
      <c r="B390" s="50" t="s">
        <v>406</v>
      </c>
      <c r="C390" s="49" t="s">
        <v>14</v>
      </c>
      <c r="D390" s="49" t="s">
        <v>8</v>
      </c>
    </row>
    <row r="391" spans="1:4">
      <c r="A391" s="49">
        <v>388</v>
      </c>
      <c r="B391" s="50" t="s">
        <v>407</v>
      </c>
      <c r="C391" s="49" t="s">
        <v>66</v>
      </c>
      <c r="D391" s="49" t="s">
        <v>8</v>
      </c>
    </row>
    <row r="392" spans="1:4">
      <c r="A392" s="49">
        <v>389</v>
      </c>
      <c r="B392" s="50" t="s">
        <v>408</v>
      </c>
      <c r="C392" s="49" t="s">
        <v>273</v>
      </c>
      <c r="D392" s="49" t="s">
        <v>8</v>
      </c>
    </row>
    <row r="393" spans="1:4">
      <c r="A393" s="49">
        <v>390</v>
      </c>
      <c r="B393" s="50" t="s">
        <v>409</v>
      </c>
      <c r="C393" s="49" t="s">
        <v>232</v>
      </c>
      <c r="D393" s="49" t="s">
        <v>8</v>
      </c>
    </row>
    <row r="394" spans="1:4">
      <c r="A394" s="49">
        <v>391</v>
      </c>
      <c r="B394" s="50" t="s">
        <v>410</v>
      </c>
      <c r="C394" s="49" t="s">
        <v>46</v>
      </c>
      <c r="D394" s="49" t="s">
        <v>8</v>
      </c>
    </row>
    <row r="395" spans="1:4">
      <c r="A395" s="49">
        <v>392</v>
      </c>
      <c r="B395" s="50" t="s">
        <v>411</v>
      </c>
      <c r="C395" s="49" t="s">
        <v>14</v>
      </c>
      <c r="D395" s="49" t="s">
        <v>8</v>
      </c>
    </row>
    <row r="396" spans="1:4">
      <c r="A396" s="49">
        <v>393</v>
      </c>
      <c r="B396" s="50" t="s">
        <v>412</v>
      </c>
      <c r="C396" s="49" t="s">
        <v>7</v>
      </c>
      <c r="D396" s="49" t="s">
        <v>8</v>
      </c>
    </row>
    <row r="397" spans="1:4">
      <c r="A397" s="49">
        <v>394</v>
      </c>
      <c r="B397" s="50" t="s">
        <v>413</v>
      </c>
      <c r="C397" s="49" t="s">
        <v>11</v>
      </c>
      <c r="D397" s="49" t="s">
        <v>8</v>
      </c>
    </row>
    <row r="398" spans="1:4">
      <c r="A398" s="49">
        <v>395</v>
      </c>
      <c r="B398" s="50" t="s">
        <v>414</v>
      </c>
      <c r="C398" s="49" t="s">
        <v>66</v>
      </c>
      <c r="D398" s="49" t="s">
        <v>8</v>
      </c>
    </row>
    <row r="399" spans="1:4">
      <c r="A399" s="49">
        <v>396</v>
      </c>
      <c r="B399" s="50" t="s">
        <v>415</v>
      </c>
      <c r="C399" s="49" t="s">
        <v>11</v>
      </c>
      <c r="D399" s="49" t="s">
        <v>8</v>
      </c>
    </row>
    <row r="400" spans="1:4">
      <c r="A400" s="49">
        <v>397</v>
      </c>
      <c r="B400" s="50" t="s">
        <v>416</v>
      </c>
      <c r="C400" s="49" t="s">
        <v>232</v>
      </c>
      <c r="D400" s="49" t="s">
        <v>8</v>
      </c>
    </row>
    <row r="401" spans="1:4">
      <c r="A401" s="49">
        <v>398</v>
      </c>
      <c r="B401" s="50" t="s">
        <v>417</v>
      </c>
      <c r="C401" s="49" t="s">
        <v>14</v>
      </c>
      <c r="D401" s="49" t="s">
        <v>8</v>
      </c>
    </row>
    <row r="402" spans="1:4">
      <c r="A402" s="49">
        <v>399</v>
      </c>
      <c r="B402" s="50" t="s">
        <v>418</v>
      </c>
      <c r="C402" s="49" t="s">
        <v>7</v>
      </c>
      <c r="D402" s="49" t="s">
        <v>8</v>
      </c>
    </row>
    <row r="403" spans="1:4">
      <c r="A403" s="49">
        <v>400</v>
      </c>
      <c r="B403" s="50" t="s">
        <v>419</v>
      </c>
      <c r="C403" s="49" t="s">
        <v>11</v>
      </c>
      <c r="D403" s="49" t="s">
        <v>8</v>
      </c>
    </row>
    <row r="404" spans="1:4">
      <c r="A404" s="49">
        <v>401</v>
      </c>
      <c r="B404" s="50" t="s">
        <v>420</v>
      </c>
      <c r="C404" s="49" t="s">
        <v>18</v>
      </c>
      <c r="D404" s="49" t="s">
        <v>8</v>
      </c>
    </row>
    <row r="405" spans="1:4">
      <c r="A405" s="49">
        <v>402</v>
      </c>
      <c r="B405" s="50" t="s">
        <v>421</v>
      </c>
      <c r="C405" s="49" t="s">
        <v>11</v>
      </c>
      <c r="D405" s="49" t="s">
        <v>8</v>
      </c>
    </row>
    <row r="406" spans="1:4">
      <c r="A406" s="49">
        <v>403</v>
      </c>
      <c r="B406" s="50" t="s">
        <v>422</v>
      </c>
      <c r="C406" s="49" t="s">
        <v>11</v>
      </c>
      <c r="D406" s="49" t="s">
        <v>8</v>
      </c>
    </row>
    <row r="407" spans="1:4">
      <c r="A407" s="49">
        <v>404</v>
      </c>
      <c r="B407" s="50" t="s">
        <v>423</v>
      </c>
      <c r="C407" s="49" t="s">
        <v>7</v>
      </c>
      <c r="D407" s="49" t="s">
        <v>8</v>
      </c>
    </row>
    <row r="408" spans="1:4">
      <c r="A408" s="49">
        <v>405</v>
      </c>
      <c r="B408" s="50" t="s">
        <v>424</v>
      </c>
      <c r="C408" s="49" t="s">
        <v>46</v>
      </c>
      <c r="D408" s="49" t="s">
        <v>8</v>
      </c>
    </row>
    <row r="409" spans="1:4">
      <c r="A409" s="49">
        <v>406</v>
      </c>
      <c r="B409" s="50" t="s">
        <v>425</v>
      </c>
      <c r="C409" s="49" t="s">
        <v>66</v>
      </c>
      <c r="D409" s="49" t="s">
        <v>8</v>
      </c>
    </row>
    <row r="410" spans="1:4">
      <c r="A410" s="49">
        <v>407</v>
      </c>
      <c r="B410" s="50" t="s">
        <v>426</v>
      </c>
      <c r="C410" s="49" t="s">
        <v>14</v>
      </c>
      <c r="D410" s="49" t="s">
        <v>8</v>
      </c>
    </row>
    <row r="411" spans="1:4">
      <c r="A411" s="49">
        <v>408</v>
      </c>
      <c r="B411" s="50" t="s">
        <v>427</v>
      </c>
      <c r="C411" s="49" t="s">
        <v>11</v>
      </c>
      <c r="D411" s="49" t="s">
        <v>8</v>
      </c>
    </row>
    <row r="412" spans="1:4">
      <c r="A412" s="49">
        <v>409</v>
      </c>
      <c r="B412" s="50" t="s">
        <v>428</v>
      </c>
      <c r="C412" s="49" t="s">
        <v>41</v>
      </c>
      <c r="D412" s="49" t="s">
        <v>8</v>
      </c>
    </row>
    <row r="413" spans="1:4">
      <c r="A413" s="49">
        <v>410</v>
      </c>
      <c r="B413" s="50" t="s">
        <v>429</v>
      </c>
      <c r="C413" s="49" t="s">
        <v>11</v>
      </c>
      <c r="D413" s="49" t="s">
        <v>8</v>
      </c>
    </row>
    <row r="414" spans="1:4">
      <c r="A414" s="49">
        <v>411</v>
      </c>
      <c r="B414" s="50" t="s">
        <v>430</v>
      </c>
      <c r="C414" s="49" t="s">
        <v>46</v>
      </c>
      <c r="D414" s="49" t="s">
        <v>8</v>
      </c>
    </row>
    <row r="415" spans="1:4">
      <c r="A415" s="49">
        <v>412</v>
      </c>
      <c r="B415" s="50" t="s">
        <v>431</v>
      </c>
      <c r="C415" s="49" t="s">
        <v>14</v>
      </c>
      <c r="D415" s="49" t="s">
        <v>8</v>
      </c>
    </row>
    <row r="416" spans="1:4">
      <c r="A416" s="49">
        <v>413</v>
      </c>
      <c r="B416" s="50" t="s">
        <v>432</v>
      </c>
      <c r="C416" s="49" t="s">
        <v>18</v>
      </c>
      <c r="D416" s="49" t="s">
        <v>8</v>
      </c>
    </row>
    <row r="417" spans="1:4">
      <c r="A417" s="49">
        <v>414</v>
      </c>
      <c r="B417" s="50" t="s">
        <v>433</v>
      </c>
      <c r="C417" s="49" t="s">
        <v>66</v>
      </c>
      <c r="D417" s="49" t="s">
        <v>8</v>
      </c>
    </row>
    <row r="418" spans="1:4">
      <c r="A418" s="49">
        <v>415</v>
      </c>
      <c r="B418" s="50" t="s">
        <v>434</v>
      </c>
      <c r="C418" s="49" t="s">
        <v>232</v>
      </c>
      <c r="D418" s="49" t="s">
        <v>8</v>
      </c>
    </row>
    <row r="419" spans="1:4">
      <c r="A419" s="49">
        <v>416</v>
      </c>
      <c r="B419" s="50" t="s">
        <v>435</v>
      </c>
      <c r="C419" s="49" t="s">
        <v>7</v>
      </c>
      <c r="D419" s="49" t="s">
        <v>8</v>
      </c>
    </row>
    <row r="420" spans="1:4">
      <c r="A420" s="49">
        <v>417</v>
      </c>
      <c r="B420" s="50" t="s">
        <v>436</v>
      </c>
      <c r="C420" s="49" t="s">
        <v>18</v>
      </c>
      <c r="D420" s="49" t="s">
        <v>8</v>
      </c>
    </row>
    <row r="421" spans="1:4">
      <c r="A421" s="49">
        <v>418</v>
      </c>
      <c r="B421" s="50" t="s">
        <v>437</v>
      </c>
      <c r="C421" s="49" t="s">
        <v>38</v>
      </c>
      <c r="D421" s="49" t="s">
        <v>8</v>
      </c>
    </row>
    <row r="422" spans="1:4">
      <c r="A422" s="49">
        <v>419</v>
      </c>
      <c r="B422" s="50" t="s">
        <v>438</v>
      </c>
      <c r="C422" s="49" t="s">
        <v>14</v>
      </c>
      <c r="D422" s="49" t="s">
        <v>8</v>
      </c>
    </row>
    <row r="423" spans="1:4">
      <c r="A423" s="49">
        <v>420</v>
      </c>
      <c r="B423" s="50" t="s">
        <v>439</v>
      </c>
      <c r="C423" s="49" t="s">
        <v>18</v>
      </c>
      <c r="D423" s="49" t="s">
        <v>8</v>
      </c>
    </row>
    <row r="424" spans="1:4">
      <c r="A424" s="49">
        <v>421</v>
      </c>
      <c r="B424" s="50" t="s">
        <v>440</v>
      </c>
      <c r="C424" s="49" t="s">
        <v>11</v>
      </c>
      <c r="D424" s="49" t="s">
        <v>8</v>
      </c>
    </row>
    <row r="425" spans="1:4">
      <c r="A425" s="49">
        <v>422</v>
      </c>
      <c r="B425" s="50" t="s">
        <v>441</v>
      </c>
      <c r="C425" s="49" t="s">
        <v>18</v>
      </c>
      <c r="D425" s="49" t="s">
        <v>8</v>
      </c>
    </row>
    <row r="426" spans="1:4">
      <c r="A426" s="49">
        <v>423</v>
      </c>
      <c r="B426" s="50" t="s">
        <v>442</v>
      </c>
      <c r="C426" s="49" t="s">
        <v>11</v>
      </c>
      <c r="D426" s="49" t="s">
        <v>8</v>
      </c>
    </row>
    <row r="427" spans="1:4">
      <c r="A427" s="49">
        <v>424</v>
      </c>
      <c r="B427" s="50" t="s">
        <v>443</v>
      </c>
      <c r="C427" s="49" t="s">
        <v>7</v>
      </c>
      <c r="D427" s="49" t="s">
        <v>8</v>
      </c>
    </row>
    <row r="428" spans="1:4">
      <c r="A428" s="49">
        <v>425</v>
      </c>
      <c r="B428" s="50" t="s">
        <v>444</v>
      </c>
      <c r="C428" s="49" t="s">
        <v>18</v>
      </c>
      <c r="D428" s="49" t="s">
        <v>8</v>
      </c>
    </row>
    <row r="429" spans="1:4">
      <c r="A429" s="49">
        <v>426</v>
      </c>
      <c r="B429" s="50" t="s">
        <v>445</v>
      </c>
      <c r="C429" s="49" t="s">
        <v>66</v>
      </c>
      <c r="D429" s="49" t="s">
        <v>8</v>
      </c>
    </row>
    <row r="430" spans="1:4">
      <c r="A430" s="49">
        <v>427</v>
      </c>
      <c r="B430" s="50" t="s">
        <v>446</v>
      </c>
      <c r="C430" s="49" t="s">
        <v>66</v>
      </c>
      <c r="D430" s="49" t="s">
        <v>8</v>
      </c>
    </row>
    <row r="431" spans="1:4">
      <c r="A431" s="49">
        <v>428</v>
      </c>
      <c r="B431" s="50" t="s">
        <v>447</v>
      </c>
      <c r="C431" s="49" t="s">
        <v>14</v>
      </c>
      <c r="D431" s="49" t="s">
        <v>8</v>
      </c>
    </row>
    <row r="432" spans="1:4">
      <c r="A432" s="49">
        <v>429</v>
      </c>
      <c r="B432" s="50" t="s">
        <v>448</v>
      </c>
      <c r="C432" s="49" t="s">
        <v>11</v>
      </c>
      <c r="D432" s="49" t="s">
        <v>8</v>
      </c>
    </row>
    <row r="433" spans="1:4">
      <c r="A433" s="49">
        <v>430</v>
      </c>
      <c r="B433" s="50" t="s">
        <v>449</v>
      </c>
      <c r="C433" s="49" t="s">
        <v>66</v>
      </c>
      <c r="D433" s="49" t="s">
        <v>8</v>
      </c>
    </row>
    <row r="434" spans="1:4">
      <c r="A434" s="49">
        <v>431</v>
      </c>
      <c r="B434" s="50" t="s">
        <v>450</v>
      </c>
      <c r="C434" s="49" t="s">
        <v>18</v>
      </c>
      <c r="D434" s="49" t="s">
        <v>8</v>
      </c>
    </row>
    <row r="435" spans="1:4">
      <c r="A435" s="49">
        <v>432</v>
      </c>
      <c r="B435" s="50" t="s">
        <v>451</v>
      </c>
      <c r="C435" s="49" t="s">
        <v>14</v>
      </c>
      <c r="D435" s="49" t="s">
        <v>8</v>
      </c>
    </row>
    <row r="436" spans="1:4">
      <c r="A436" s="49">
        <v>433</v>
      </c>
      <c r="B436" s="50" t="s">
        <v>452</v>
      </c>
      <c r="C436" s="49" t="s">
        <v>54</v>
      </c>
      <c r="D436" s="49" t="s">
        <v>8</v>
      </c>
    </row>
    <row r="437" spans="1:4">
      <c r="A437" s="49">
        <v>434</v>
      </c>
      <c r="B437" s="50" t="s">
        <v>453</v>
      </c>
      <c r="C437" s="49" t="s">
        <v>46</v>
      </c>
      <c r="D437" s="49" t="s">
        <v>8</v>
      </c>
    </row>
    <row r="438" spans="1:4">
      <c r="A438" s="49">
        <v>435</v>
      </c>
      <c r="B438" s="50" t="s">
        <v>454</v>
      </c>
      <c r="C438" s="49" t="s">
        <v>46</v>
      </c>
      <c r="D438" s="49" t="s">
        <v>8</v>
      </c>
    </row>
    <row r="439" spans="1:4">
      <c r="A439" s="49">
        <v>436</v>
      </c>
      <c r="B439" s="50" t="s">
        <v>455</v>
      </c>
      <c r="C439" s="49" t="s">
        <v>46</v>
      </c>
      <c r="D439" s="49" t="s">
        <v>8</v>
      </c>
    </row>
    <row r="440" spans="1:4">
      <c r="A440" s="49">
        <v>437</v>
      </c>
      <c r="B440" s="50" t="s">
        <v>456</v>
      </c>
      <c r="C440" s="49" t="s">
        <v>52</v>
      </c>
      <c r="D440" s="49" t="s">
        <v>8</v>
      </c>
    </row>
    <row r="441" spans="1:4">
      <c r="A441" s="49">
        <v>438</v>
      </c>
      <c r="B441" s="50" t="s">
        <v>457</v>
      </c>
      <c r="C441" s="49" t="s">
        <v>11</v>
      </c>
      <c r="D441" s="49" t="s">
        <v>8</v>
      </c>
    </row>
    <row r="442" spans="1:4">
      <c r="A442" s="49">
        <v>439</v>
      </c>
      <c r="B442" s="50" t="s">
        <v>458</v>
      </c>
      <c r="C442" s="49" t="s">
        <v>14</v>
      </c>
      <c r="D442" s="49" t="s">
        <v>8</v>
      </c>
    </row>
    <row r="443" spans="1:4">
      <c r="A443" s="49">
        <v>440</v>
      </c>
      <c r="B443" s="50" t="s">
        <v>459</v>
      </c>
      <c r="C443" s="49" t="s">
        <v>11</v>
      </c>
      <c r="D443" s="49" t="s">
        <v>8</v>
      </c>
    </row>
    <row r="444" spans="1:4">
      <c r="A444" s="49">
        <v>441</v>
      </c>
      <c r="B444" s="50" t="s">
        <v>460</v>
      </c>
      <c r="C444" s="49" t="s">
        <v>11</v>
      </c>
      <c r="D444" s="49" t="s">
        <v>8</v>
      </c>
    </row>
    <row r="445" spans="1:4">
      <c r="A445" s="49">
        <v>442</v>
      </c>
      <c r="B445" s="50" t="s">
        <v>461</v>
      </c>
      <c r="C445" s="49" t="s">
        <v>46</v>
      </c>
      <c r="D445" s="49" t="s">
        <v>8</v>
      </c>
    </row>
    <row r="446" spans="1:4">
      <c r="A446" s="49">
        <v>443</v>
      </c>
      <c r="B446" s="50" t="s">
        <v>462</v>
      </c>
      <c r="C446" s="49" t="s">
        <v>38</v>
      </c>
      <c r="D446" s="49" t="s">
        <v>8</v>
      </c>
    </row>
    <row r="447" spans="1:4">
      <c r="A447" s="49">
        <v>444</v>
      </c>
      <c r="B447" s="50" t="s">
        <v>463</v>
      </c>
      <c r="C447" s="49" t="s">
        <v>7</v>
      </c>
      <c r="D447" s="49" t="s">
        <v>8</v>
      </c>
    </row>
    <row r="448" spans="1:4">
      <c r="A448" s="49">
        <v>445</v>
      </c>
      <c r="B448" s="50" t="s">
        <v>464</v>
      </c>
      <c r="C448" s="49" t="s">
        <v>18</v>
      </c>
      <c r="D448" s="49" t="s">
        <v>8</v>
      </c>
    </row>
    <row r="449" spans="1:4">
      <c r="A449" s="49">
        <v>446</v>
      </c>
      <c r="B449" s="50" t="s">
        <v>465</v>
      </c>
      <c r="C449" s="49" t="s">
        <v>38</v>
      </c>
      <c r="D449" s="49" t="s">
        <v>8</v>
      </c>
    </row>
    <row r="450" spans="1:4">
      <c r="A450" s="49">
        <v>447</v>
      </c>
      <c r="B450" s="50" t="s">
        <v>466</v>
      </c>
      <c r="C450" s="49" t="s">
        <v>11</v>
      </c>
      <c r="D450" s="49" t="s">
        <v>8</v>
      </c>
    </row>
    <row r="451" spans="1:4">
      <c r="A451" s="49">
        <v>448</v>
      </c>
      <c r="B451" s="50" t="s">
        <v>467</v>
      </c>
      <c r="C451" s="49" t="s">
        <v>11</v>
      </c>
      <c r="D451" s="49" t="s">
        <v>8</v>
      </c>
    </row>
    <row r="452" spans="1:4">
      <c r="A452" s="49">
        <v>449</v>
      </c>
      <c r="B452" s="50" t="s">
        <v>468</v>
      </c>
      <c r="C452" s="49" t="s">
        <v>11</v>
      </c>
      <c r="D452" s="49" t="s">
        <v>8</v>
      </c>
    </row>
    <row r="453" spans="1:4">
      <c r="A453" s="49">
        <v>450</v>
      </c>
      <c r="B453" s="50" t="s">
        <v>469</v>
      </c>
      <c r="C453" s="49" t="s">
        <v>7</v>
      </c>
      <c r="D453" s="49" t="s">
        <v>8</v>
      </c>
    </row>
    <row r="454" spans="1:4">
      <c r="A454" s="49">
        <v>451</v>
      </c>
      <c r="B454" s="50" t="s">
        <v>470</v>
      </c>
      <c r="C454" s="49" t="s">
        <v>18</v>
      </c>
      <c r="D454" s="49" t="s">
        <v>8</v>
      </c>
    </row>
    <row r="455" spans="1:4">
      <c r="A455" s="49">
        <v>452</v>
      </c>
      <c r="B455" s="50" t="s">
        <v>471</v>
      </c>
      <c r="C455" s="49" t="s">
        <v>11</v>
      </c>
      <c r="D455" s="49" t="s">
        <v>8</v>
      </c>
    </row>
    <row r="456" spans="1:4">
      <c r="A456" s="49">
        <v>453</v>
      </c>
      <c r="B456" s="50" t="s">
        <v>472</v>
      </c>
      <c r="C456" s="49" t="s">
        <v>11</v>
      </c>
      <c r="D456" s="49" t="s">
        <v>8</v>
      </c>
    </row>
    <row r="457" spans="1:4">
      <c r="A457" s="49">
        <v>454</v>
      </c>
      <c r="B457" s="50" t="s">
        <v>473</v>
      </c>
      <c r="C457" s="49" t="s">
        <v>7</v>
      </c>
      <c r="D457" s="49" t="s">
        <v>8</v>
      </c>
    </row>
    <row r="458" spans="1:4">
      <c r="A458" s="49">
        <v>455</v>
      </c>
      <c r="B458" s="50" t="s">
        <v>474</v>
      </c>
      <c r="C458" s="49" t="s">
        <v>11</v>
      </c>
      <c r="D458" s="49" t="s">
        <v>8</v>
      </c>
    </row>
    <row r="459" spans="1:4">
      <c r="A459" s="49">
        <v>456</v>
      </c>
      <c r="B459" s="50" t="s">
        <v>475</v>
      </c>
      <c r="C459" s="49" t="s">
        <v>46</v>
      </c>
      <c r="D459" s="49" t="s">
        <v>8</v>
      </c>
    </row>
    <row r="460" spans="1:4">
      <c r="A460" s="49">
        <v>457</v>
      </c>
      <c r="B460" s="50" t="s">
        <v>476</v>
      </c>
      <c r="C460" s="49" t="s">
        <v>18</v>
      </c>
      <c r="D460" s="49" t="s">
        <v>8</v>
      </c>
    </row>
    <row r="461" spans="1:4">
      <c r="A461" s="49">
        <v>458</v>
      </c>
      <c r="B461" s="50" t="s">
        <v>477</v>
      </c>
      <c r="C461" s="49" t="s">
        <v>54</v>
      </c>
      <c r="D461" s="49" t="s">
        <v>8</v>
      </c>
    </row>
    <row r="462" spans="1:4">
      <c r="A462" s="49">
        <v>459</v>
      </c>
      <c r="B462" s="50" t="s">
        <v>478</v>
      </c>
      <c r="C462" s="49" t="s">
        <v>11</v>
      </c>
      <c r="D462" s="49" t="s">
        <v>8</v>
      </c>
    </row>
    <row r="463" spans="1:4">
      <c r="A463" s="49">
        <v>460</v>
      </c>
      <c r="B463" s="50" t="s">
        <v>479</v>
      </c>
      <c r="C463" s="49" t="s">
        <v>46</v>
      </c>
      <c r="D463" s="49" t="s">
        <v>8</v>
      </c>
    </row>
    <row r="464" spans="1:4">
      <c r="A464" s="49">
        <v>461</v>
      </c>
      <c r="B464" s="50" t="s">
        <v>480</v>
      </c>
      <c r="C464" s="49" t="s">
        <v>66</v>
      </c>
      <c r="D464" s="49" t="s">
        <v>8</v>
      </c>
    </row>
    <row r="465" spans="1:4">
      <c r="A465" s="49">
        <v>462</v>
      </c>
      <c r="B465" s="50" t="s">
        <v>481</v>
      </c>
      <c r="C465" s="49" t="s">
        <v>41</v>
      </c>
      <c r="D465" s="49" t="s">
        <v>8</v>
      </c>
    </row>
    <row r="466" spans="1:4">
      <c r="A466" s="49">
        <v>463</v>
      </c>
      <c r="B466" s="50" t="s">
        <v>482</v>
      </c>
      <c r="C466" s="49" t="s">
        <v>11</v>
      </c>
      <c r="D466" s="49" t="s">
        <v>8</v>
      </c>
    </row>
    <row r="467" spans="1:4">
      <c r="A467" s="49">
        <v>464</v>
      </c>
      <c r="B467" s="50" t="s">
        <v>483</v>
      </c>
      <c r="C467" s="49" t="s">
        <v>11</v>
      </c>
      <c r="D467" s="49" t="s">
        <v>8</v>
      </c>
    </row>
    <row r="468" spans="1:4">
      <c r="A468" s="49">
        <v>465</v>
      </c>
      <c r="B468" s="50" t="s">
        <v>484</v>
      </c>
      <c r="C468" s="49" t="s">
        <v>46</v>
      </c>
      <c r="D468" s="49" t="s">
        <v>8</v>
      </c>
    </row>
    <row r="469" spans="1:4">
      <c r="A469" s="49">
        <v>466</v>
      </c>
      <c r="B469" s="50" t="s">
        <v>485</v>
      </c>
      <c r="C469" s="49" t="s">
        <v>54</v>
      </c>
      <c r="D469" s="49" t="s">
        <v>8</v>
      </c>
    </row>
    <row r="470" spans="1:4">
      <c r="A470" s="49">
        <v>467</v>
      </c>
      <c r="B470" s="50" t="s">
        <v>486</v>
      </c>
      <c r="C470" s="49" t="s">
        <v>18</v>
      </c>
      <c r="D470" s="49" t="s">
        <v>8</v>
      </c>
    </row>
    <row r="471" spans="1:4">
      <c r="A471" s="49">
        <v>468</v>
      </c>
      <c r="B471" s="50" t="s">
        <v>487</v>
      </c>
      <c r="C471" s="49" t="s">
        <v>46</v>
      </c>
      <c r="D471" s="49" t="s">
        <v>8</v>
      </c>
    </row>
    <row r="472" spans="1:4">
      <c r="A472" s="49">
        <v>469</v>
      </c>
      <c r="B472" s="50" t="s">
        <v>488</v>
      </c>
      <c r="C472" s="49" t="s">
        <v>52</v>
      </c>
      <c r="D472" s="49" t="s">
        <v>8</v>
      </c>
    </row>
    <row r="473" spans="1:4">
      <c r="A473" s="49">
        <v>470</v>
      </c>
      <c r="B473" s="50" t="s">
        <v>489</v>
      </c>
      <c r="C473" s="49" t="s">
        <v>7</v>
      </c>
      <c r="D473" s="49" t="s">
        <v>8</v>
      </c>
    </row>
    <row r="474" spans="1:4">
      <c r="A474" s="49">
        <v>471</v>
      </c>
      <c r="B474" s="50" t="s">
        <v>490</v>
      </c>
      <c r="C474" s="49" t="s">
        <v>7</v>
      </c>
      <c r="D474" s="49" t="s">
        <v>8</v>
      </c>
    </row>
    <row r="475" spans="1:4">
      <c r="A475" s="49">
        <v>472</v>
      </c>
      <c r="B475" s="50" t="s">
        <v>491</v>
      </c>
      <c r="C475" s="49" t="s">
        <v>11</v>
      </c>
      <c r="D475" s="49" t="s">
        <v>8</v>
      </c>
    </row>
    <row r="476" spans="1:4">
      <c r="A476" s="49">
        <v>473</v>
      </c>
      <c r="B476" s="50" t="s">
        <v>492</v>
      </c>
      <c r="C476" s="49" t="s">
        <v>18</v>
      </c>
      <c r="D476" s="49" t="s">
        <v>8</v>
      </c>
    </row>
    <row r="477" spans="1:4">
      <c r="A477" s="49">
        <v>474</v>
      </c>
      <c r="B477" s="50" t="s">
        <v>493</v>
      </c>
      <c r="C477" s="49" t="s">
        <v>54</v>
      </c>
      <c r="D477" s="49" t="s">
        <v>8</v>
      </c>
    </row>
    <row r="478" spans="1:4">
      <c r="A478" s="49">
        <v>475</v>
      </c>
      <c r="B478" s="50" t="s">
        <v>494</v>
      </c>
      <c r="C478" s="49" t="s">
        <v>18</v>
      </c>
      <c r="D478" s="49" t="s">
        <v>8</v>
      </c>
    </row>
    <row r="479" spans="1:4">
      <c r="A479" s="49">
        <v>476</v>
      </c>
      <c r="B479" s="50" t="s">
        <v>495</v>
      </c>
      <c r="C479" s="49" t="s">
        <v>114</v>
      </c>
      <c r="D479" s="49" t="s">
        <v>8</v>
      </c>
    </row>
    <row r="480" spans="1:4">
      <c r="A480" s="49">
        <v>477</v>
      </c>
      <c r="B480" s="50" t="s">
        <v>496</v>
      </c>
      <c r="C480" s="49" t="s">
        <v>114</v>
      </c>
      <c r="D480" s="49" t="s">
        <v>8</v>
      </c>
    </row>
    <row r="481" spans="1:4">
      <c r="A481" s="49">
        <v>478</v>
      </c>
      <c r="B481" s="50" t="s">
        <v>497</v>
      </c>
      <c r="C481" s="49" t="s">
        <v>66</v>
      </c>
      <c r="D481" s="49" t="s">
        <v>8</v>
      </c>
    </row>
    <row r="482" spans="1:4">
      <c r="A482" s="49">
        <v>479</v>
      </c>
      <c r="B482" s="50" t="s">
        <v>498</v>
      </c>
      <c r="C482" s="49" t="s">
        <v>11</v>
      </c>
      <c r="D482" s="49" t="s">
        <v>8</v>
      </c>
    </row>
    <row r="483" spans="1:4">
      <c r="A483" s="49">
        <v>480</v>
      </c>
      <c r="B483" s="50" t="s">
        <v>499</v>
      </c>
      <c r="C483" s="49" t="s">
        <v>114</v>
      </c>
      <c r="D483" s="49" t="s">
        <v>8</v>
      </c>
    </row>
    <row r="484" spans="1:4">
      <c r="A484" s="49">
        <v>481</v>
      </c>
      <c r="B484" s="50" t="s">
        <v>500</v>
      </c>
      <c r="C484" s="49" t="s">
        <v>41</v>
      </c>
      <c r="D484" s="49" t="s">
        <v>8</v>
      </c>
    </row>
    <row r="485" spans="1:4">
      <c r="A485" s="49">
        <v>482</v>
      </c>
      <c r="B485" s="50" t="s">
        <v>501</v>
      </c>
      <c r="C485" s="49" t="s">
        <v>66</v>
      </c>
      <c r="D485" s="49" t="s">
        <v>8</v>
      </c>
    </row>
    <row r="486" spans="1:4">
      <c r="A486" s="49">
        <v>483</v>
      </c>
      <c r="B486" s="50" t="s">
        <v>502</v>
      </c>
      <c r="C486" s="49" t="s">
        <v>7</v>
      </c>
      <c r="D486" s="49" t="s">
        <v>8</v>
      </c>
    </row>
    <row r="487" spans="1:4">
      <c r="A487" s="49">
        <v>484</v>
      </c>
      <c r="B487" s="50" t="s">
        <v>503</v>
      </c>
      <c r="C487" s="49" t="s">
        <v>18</v>
      </c>
      <c r="D487" s="49" t="s">
        <v>8</v>
      </c>
    </row>
    <row r="488" spans="1:4">
      <c r="A488" s="49">
        <v>485</v>
      </c>
      <c r="B488" s="50" t="s">
        <v>504</v>
      </c>
      <c r="C488" s="49" t="s">
        <v>7</v>
      </c>
      <c r="D488" s="49" t="s">
        <v>8</v>
      </c>
    </row>
    <row r="489" spans="1:4">
      <c r="A489" s="49">
        <v>486</v>
      </c>
      <c r="B489" s="50" t="s">
        <v>505</v>
      </c>
      <c r="C489" s="49" t="s">
        <v>11</v>
      </c>
      <c r="D489" s="49" t="s">
        <v>8</v>
      </c>
    </row>
    <row r="490" spans="1:4">
      <c r="A490" s="49">
        <v>487</v>
      </c>
      <c r="B490" s="50" t="s">
        <v>506</v>
      </c>
      <c r="C490" s="49" t="s">
        <v>7</v>
      </c>
      <c r="D490" s="49" t="s">
        <v>8</v>
      </c>
    </row>
    <row r="491" spans="1:4">
      <c r="A491" s="49">
        <v>488</v>
      </c>
      <c r="B491" s="50" t="s">
        <v>507</v>
      </c>
      <c r="C491" s="49" t="s">
        <v>66</v>
      </c>
      <c r="D491" s="49" t="s">
        <v>8</v>
      </c>
    </row>
    <row r="492" spans="1:4">
      <c r="A492" s="49">
        <v>489</v>
      </c>
      <c r="B492" s="50" t="s">
        <v>508</v>
      </c>
      <c r="C492" s="49" t="s">
        <v>46</v>
      </c>
      <c r="D492" s="49" t="s">
        <v>8</v>
      </c>
    </row>
    <row r="493" spans="1:4">
      <c r="A493" s="49">
        <v>490</v>
      </c>
      <c r="B493" s="50" t="s">
        <v>509</v>
      </c>
      <c r="C493" s="49" t="s">
        <v>7</v>
      </c>
      <c r="D493" s="49" t="s">
        <v>8</v>
      </c>
    </row>
    <row r="494" spans="1:4">
      <c r="A494" s="49">
        <v>491</v>
      </c>
      <c r="B494" s="50" t="s">
        <v>510</v>
      </c>
      <c r="C494" s="49" t="s">
        <v>11</v>
      </c>
      <c r="D494" s="49" t="s">
        <v>8</v>
      </c>
    </row>
    <row r="495" spans="1:4">
      <c r="A495" s="49">
        <v>492</v>
      </c>
      <c r="B495" s="50" t="s">
        <v>511</v>
      </c>
      <c r="C495" s="49" t="s">
        <v>7</v>
      </c>
      <c r="D495" s="49" t="s">
        <v>8</v>
      </c>
    </row>
    <row r="496" spans="1:4">
      <c r="A496" s="49">
        <v>493</v>
      </c>
      <c r="B496" s="50" t="s">
        <v>512</v>
      </c>
      <c r="C496" s="49" t="s">
        <v>7</v>
      </c>
      <c r="D496" s="49" t="s">
        <v>8</v>
      </c>
    </row>
    <row r="497" spans="1:4">
      <c r="A497" s="49">
        <v>494</v>
      </c>
      <c r="B497" s="50" t="s">
        <v>513</v>
      </c>
      <c r="C497" s="49" t="s">
        <v>66</v>
      </c>
      <c r="D497" s="49" t="s">
        <v>8</v>
      </c>
    </row>
    <row r="498" spans="1:4">
      <c r="A498" s="49">
        <v>495</v>
      </c>
      <c r="B498" s="50" t="s">
        <v>514</v>
      </c>
      <c r="C498" s="49" t="s">
        <v>66</v>
      </c>
      <c r="D498" s="49" t="s">
        <v>8</v>
      </c>
    </row>
    <row r="499" spans="1:4">
      <c r="A499" s="49">
        <v>496</v>
      </c>
      <c r="B499" s="50" t="s">
        <v>515</v>
      </c>
      <c r="C499" s="49" t="s">
        <v>14</v>
      </c>
      <c r="D499" s="49" t="s">
        <v>8</v>
      </c>
    </row>
    <row r="500" spans="1:4">
      <c r="A500" s="49">
        <v>497</v>
      </c>
      <c r="B500" s="50" t="s">
        <v>516</v>
      </c>
      <c r="C500" s="49" t="s">
        <v>232</v>
      </c>
      <c r="D500" s="49" t="s">
        <v>8</v>
      </c>
    </row>
    <row r="501" spans="1:4">
      <c r="A501" s="49">
        <v>498</v>
      </c>
      <c r="B501" s="50" t="s">
        <v>517</v>
      </c>
      <c r="C501" s="49" t="s">
        <v>54</v>
      </c>
      <c r="D501" s="49" t="s">
        <v>8</v>
      </c>
    </row>
    <row r="502" spans="1:4">
      <c r="A502" s="49">
        <v>499</v>
      </c>
      <c r="B502" s="50" t="s">
        <v>518</v>
      </c>
      <c r="C502" s="49" t="s">
        <v>66</v>
      </c>
      <c r="D502" s="49" t="s">
        <v>8</v>
      </c>
    </row>
    <row r="503" spans="1:4">
      <c r="A503" s="49">
        <v>500</v>
      </c>
      <c r="B503" s="50" t="s">
        <v>519</v>
      </c>
      <c r="C503" s="49" t="s">
        <v>52</v>
      </c>
      <c r="D503" s="49" t="s">
        <v>8</v>
      </c>
    </row>
    <row r="504" spans="1:4">
      <c r="A504" s="49">
        <v>501</v>
      </c>
      <c r="B504" s="50" t="s">
        <v>520</v>
      </c>
      <c r="C504" s="49" t="s">
        <v>11</v>
      </c>
      <c r="D504" s="49" t="s">
        <v>8</v>
      </c>
    </row>
    <row r="505" spans="1:4">
      <c r="A505" s="49">
        <v>502</v>
      </c>
      <c r="B505" s="50" t="s">
        <v>521</v>
      </c>
      <c r="C505" s="49" t="s">
        <v>52</v>
      </c>
      <c r="D505" s="49" t="s">
        <v>8</v>
      </c>
    </row>
    <row r="506" spans="1:4">
      <c r="A506" s="49">
        <v>503</v>
      </c>
      <c r="B506" s="50" t="s">
        <v>522</v>
      </c>
      <c r="C506" s="49" t="s">
        <v>66</v>
      </c>
      <c r="D506" s="49" t="s">
        <v>8</v>
      </c>
    </row>
    <row r="507" spans="1:4">
      <c r="A507" s="49">
        <v>504</v>
      </c>
      <c r="B507" s="50" t="s">
        <v>523</v>
      </c>
      <c r="C507" s="49" t="s">
        <v>46</v>
      </c>
      <c r="D507" s="49" t="s">
        <v>8</v>
      </c>
    </row>
    <row r="508" spans="1:4">
      <c r="A508" s="49">
        <v>505</v>
      </c>
      <c r="B508" s="50" t="s">
        <v>524</v>
      </c>
      <c r="C508" s="49" t="s">
        <v>66</v>
      </c>
      <c r="D508" s="49" t="s">
        <v>8</v>
      </c>
    </row>
    <row r="509" spans="1:4">
      <c r="A509" s="49">
        <v>506</v>
      </c>
      <c r="B509" s="50" t="s">
        <v>525</v>
      </c>
      <c r="C509" s="49" t="s">
        <v>11</v>
      </c>
      <c r="D509" s="49" t="s">
        <v>8</v>
      </c>
    </row>
    <row r="510" spans="1:4">
      <c r="A510" s="49">
        <v>507</v>
      </c>
      <c r="B510" s="50" t="s">
        <v>526</v>
      </c>
      <c r="C510" s="49" t="s">
        <v>114</v>
      </c>
      <c r="D510" s="49" t="s">
        <v>8</v>
      </c>
    </row>
    <row r="511" spans="1:4">
      <c r="A511" s="49">
        <v>508</v>
      </c>
      <c r="B511" s="50" t="s">
        <v>527</v>
      </c>
      <c r="C511" s="49" t="s">
        <v>66</v>
      </c>
      <c r="D511" s="49" t="s">
        <v>8</v>
      </c>
    </row>
    <row r="512" spans="1:4">
      <c r="A512" s="49">
        <v>509</v>
      </c>
      <c r="B512" s="50" t="s">
        <v>528</v>
      </c>
      <c r="C512" s="49" t="s">
        <v>11</v>
      </c>
      <c r="D512" s="49" t="s">
        <v>8</v>
      </c>
    </row>
    <row r="513" spans="1:4">
      <c r="A513" s="49">
        <v>510</v>
      </c>
      <c r="B513" s="50" t="s">
        <v>529</v>
      </c>
      <c r="C513" s="49" t="s">
        <v>54</v>
      </c>
      <c r="D513" s="49" t="s">
        <v>8</v>
      </c>
    </row>
    <row r="514" spans="1:4">
      <c r="A514" s="49">
        <v>511</v>
      </c>
      <c r="B514" s="50" t="s">
        <v>530</v>
      </c>
      <c r="C514" s="49" t="s">
        <v>41</v>
      </c>
      <c r="D514" s="49" t="s">
        <v>8</v>
      </c>
    </row>
    <row r="515" spans="1:4">
      <c r="A515" s="49">
        <v>512</v>
      </c>
      <c r="B515" s="50" t="s">
        <v>531</v>
      </c>
      <c r="C515" s="49" t="s">
        <v>11</v>
      </c>
      <c r="D515" s="49" t="s">
        <v>8</v>
      </c>
    </row>
    <row r="516" spans="1:4">
      <c r="A516" s="49">
        <v>513</v>
      </c>
      <c r="B516" s="50" t="s">
        <v>532</v>
      </c>
      <c r="C516" s="49" t="s">
        <v>11</v>
      </c>
      <c r="D516" s="49" t="s">
        <v>8</v>
      </c>
    </row>
    <row r="517" spans="1:4">
      <c r="A517" s="49">
        <v>514</v>
      </c>
      <c r="B517" s="50" t="s">
        <v>533</v>
      </c>
      <c r="C517" s="49" t="s">
        <v>273</v>
      </c>
      <c r="D517" s="49" t="s">
        <v>8</v>
      </c>
    </row>
    <row r="518" spans="1:4">
      <c r="A518" s="49">
        <v>515</v>
      </c>
      <c r="B518" s="50" t="s">
        <v>534</v>
      </c>
      <c r="C518" s="49" t="s">
        <v>18</v>
      </c>
      <c r="D518" s="49" t="s">
        <v>8</v>
      </c>
    </row>
    <row r="519" spans="1:4">
      <c r="A519" s="49">
        <v>516</v>
      </c>
      <c r="B519" s="50" t="s">
        <v>535</v>
      </c>
      <c r="C519" s="49" t="s">
        <v>11</v>
      </c>
      <c r="D519" s="49" t="s">
        <v>8</v>
      </c>
    </row>
    <row r="520" spans="1:4">
      <c r="A520" s="49">
        <v>517</v>
      </c>
      <c r="B520" s="50" t="s">
        <v>536</v>
      </c>
      <c r="C520" s="49" t="s">
        <v>11</v>
      </c>
      <c r="D520" s="49" t="s">
        <v>8</v>
      </c>
    </row>
    <row r="521" spans="1:4">
      <c r="A521" s="49">
        <v>518</v>
      </c>
      <c r="B521" s="50" t="s">
        <v>537</v>
      </c>
      <c r="C521" s="49" t="s">
        <v>11</v>
      </c>
      <c r="D521" s="49" t="s">
        <v>8</v>
      </c>
    </row>
    <row r="522" spans="1:4">
      <c r="A522" s="49">
        <v>519</v>
      </c>
      <c r="B522" s="50" t="s">
        <v>538</v>
      </c>
      <c r="C522" s="49" t="s">
        <v>7</v>
      </c>
      <c r="D522" s="49" t="s">
        <v>8</v>
      </c>
    </row>
    <row r="523" spans="1:4">
      <c r="A523" s="49">
        <v>520</v>
      </c>
      <c r="B523" s="50" t="s">
        <v>539</v>
      </c>
      <c r="C523" s="49" t="s">
        <v>11</v>
      </c>
      <c r="D523" s="49" t="s">
        <v>8</v>
      </c>
    </row>
    <row r="524" spans="1:4">
      <c r="A524" s="49">
        <v>521</v>
      </c>
      <c r="B524" s="50" t="s">
        <v>540</v>
      </c>
      <c r="C524" s="49" t="s">
        <v>11</v>
      </c>
      <c r="D524" s="49" t="s">
        <v>8</v>
      </c>
    </row>
    <row r="525" spans="1:4">
      <c r="A525" s="49">
        <v>522</v>
      </c>
      <c r="B525" s="50" t="s">
        <v>541</v>
      </c>
      <c r="C525" s="49" t="s">
        <v>66</v>
      </c>
      <c r="D525" s="49" t="s">
        <v>8</v>
      </c>
    </row>
    <row r="526" spans="1:4">
      <c r="A526" s="49">
        <v>523</v>
      </c>
      <c r="B526" s="50" t="s">
        <v>542</v>
      </c>
      <c r="C526" s="49" t="s">
        <v>46</v>
      </c>
      <c r="D526" s="49" t="s">
        <v>8</v>
      </c>
    </row>
    <row r="527" spans="1:4">
      <c r="A527" s="49">
        <v>524</v>
      </c>
      <c r="B527" s="50" t="s">
        <v>543</v>
      </c>
      <c r="C527" s="49" t="s">
        <v>11</v>
      </c>
      <c r="D527" s="49" t="s">
        <v>8</v>
      </c>
    </row>
    <row r="528" spans="1:4">
      <c r="A528" s="49">
        <v>525</v>
      </c>
      <c r="B528" s="50" t="s">
        <v>544</v>
      </c>
      <c r="C528" s="49" t="s">
        <v>11</v>
      </c>
      <c r="D528" s="49" t="s">
        <v>8</v>
      </c>
    </row>
    <row r="529" spans="1:4">
      <c r="A529" s="49">
        <v>526</v>
      </c>
      <c r="B529" s="50" t="s">
        <v>545</v>
      </c>
      <c r="C529" s="49" t="s">
        <v>38</v>
      </c>
      <c r="D529" s="49" t="s">
        <v>8</v>
      </c>
    </row>
    <row r="530" spans="1:4">
      <c r="A530" s="49">
        <v>527</v>
      </c>
      <c r="B530" s="50" t="s">
        <v>546</v>
      </c>
      <c r="C530" s="49" t="s">
        <v>14</v>
      </c>
      <c r="D530" s="49" t="s">
        <v>8</v>
      </c>
    </row>
    <row r="531" spans="1:4">
      <c r="A531" s="49">
        <v>528</v>
      </c>
      <c r="B531" s="50" t="s">
        <v>547</v>
      </c>
      <c r="C531" s="49" t="s">
        <v>11</v>
      </c>
      <c r="D531" s="49" t="s">
        <v>8</v>
      </c>
    </row>
    <row r="532" spans="1:4">
      <c r="A532" s="49">
        <v>529</v>
      </c>
      <c r="B532" s="50" t="s">
        <v>548</v>
      </c>
      <c r="C532" s="49" t="s">
        <v>11</v>
      </c>
      <c r="D532" s="49" t="s">
        <v>8</v>
      </c>
    </row>
    <row r="533" spans="1:4">
      <c r="A533" s="49">
        <v>530</v>
      </c>
      <c r="B533" s="50" t="s">
        <v>549</v>
      </c>
      <c r="C533" s="49" t="s">
        <v>11</v>
      </c>
      <c r="D533" s="49" t="s">
        <v>8</v>
      </c>
    </row>
    <row r="534" spans="1:4">
      <c r="A534" s="49">
        <v>531</v>
      </c>
      <c r="B534" s="50" t="s">
        <v>550</v>
      </c>
      <c r="C534" s="49" t="s">
        <v>7</v>
      </c>
      <c r="D534" s="49" t="s">
        <v>8</v>
      </c>
    </row>
    <row r="535" spans="1:4">
      <c r="A535" s="49">
        <v>532</v>
      </c>
      <c r="B535" s="50" t="s">
        <v>551</v>
      </c>
      <c r="C535" s="49" t="s">
        <v>11</v>
      </c>
      <c r="D535" s="49" t="s">
        <v>8</v>
      </c>
    </row>
    <row r="536" spans="1:4">
      <c r="A536" s="49">
        <v>533</v>
      </c>
      <c r="B536" s="50" t="s">
        <v>552</v>
      </c>
      <c r="C536" s="49" t="s">
        <v>11</v>
      </c>
      <c r="D536" s="49" t="s">
        <v>8</v>
      </c>
    </row>
    <row r="537" spans="1:4">
      <c r="A537" s="49">
        <v>534</v>
      </c>
      <c r="B537" s="50" t="s">
        <v>553</v>
      </c>
      <c r="C537" s="49" t="s">
        <v>11</v>
      </c>
      <c r="D537" s="49" t="s">
        <v>8</v>
      </c>
    </row>
    <row r="538" spans="1:4">
      <c r="A538" s="49">
        <v>535</v>
      </c>
      <c r="B538" s="50" t="s">
        <v>554</v>
      </c>
      <c r="C538" s="49" t="s">
        <v>52</v>
      </c>
      <c r="D538" s="49" t="s">
        <v>8</v>
      </c>
    </row>
    <row r="539" spans="1:4">
      <c r="A539" s="49">
        <v>536</v>
      </c>
      <c r="B539" s="50" t="s">
        <v>555</v>
      </c>
      <c r="C539" s="49" t="s">
        <v>114</v>
      </c>
      <c r="D539" s="49" t="s">
        <v>8</v>
      </c>
    </row>
    <row r="540" spans="1:4">
      <c r="A540" s="49">
        <v>537</v>
      </c>
      <c r="B540" s="50" t="s">
        <v>556</v>
      </c>
      <c r="C540" s="49" t="s">
        <v>7</v>
      </c>
      <c r="D540" s="49" t="s">
        <v>8</v>
      </c>
    </row>
    <row r="541" spans="1:4">
      <c r="A541" s="49">
        <v>538</v>
      </c>
      <c r="B541" s="50" t="s">
        <v>557</v>
      </c>
      <c r="C541" s="49" t="s">
        <v>14</v>
      </c>
      <c r="D541" s="49" t="s">
        <v>8</v>
      </c>
    </row>
    <row r="542" spans="1:4">
      <c r="A542" s="49">
        <v>539</v>
      </c>
      <c r="B542" s="50" t="s">
        <v>558</v>
      </c>
      <c r="C542" s="49" t="s">
        <v>114</v>
      </c>
      <c r="D542" s="49" t="s">
        <v>8</v>
      </c>
    </row>
    <row r="543" spans="1:4">
      <c r="A543" s="49">
        <v>540</v>
      </c>
      <c r="B543" s="50" t="s">
        <v>559</v>
      </c>
      <c r="C543" s="49" t="s">
        <v>11</v>
      </c>
      <c r="D543" s="49" t="s">
        <v>8</v>
      </c>
    </row>
    <row r="544" spans="1:4">
      <c r="A544" s="49">
        <v>541</v>
      </c>
      <c r="B544" s="50" t="s">
        <v>560</v>
      </c>
      <c r="C544" s="49" t="s">
        <v>46</v>
      </c>
      <c r="D544" s="49" t="s">
        <v>8</v>
      </c>
    </row>
    <row r="545" spans="1:4">
      <c r="A545" s="49">
        <v>542</v>
      </c>
      <c r="B545" s="50" t="s">
        <v>561</v>
      </c>
      <c r="C545" s="49" t="s">
        <v>11</v>
      </c>
      <c r="D545" s="49" t="s">
        <v>8</v>
      </c>
    </row>
    <row r="546" spans="1:4">
      <c r="A546" s="49">
        <v>543</v>
      </c>
      <c r="B546" s="50" t="s">
        <v>562</v>
      </c>
      <c r="C546" s="49" t="s">
        <v>11</v>
      </c>
      <c r="D546" s="49" t="s">
        <v>8</v>
      </c>
    </row>
    <row r="547" spans="1:4">
      <c r="A547" s="49">
        <v>544</v>
      </c>
      <c r="B547" s="50" t="s">
        <v>563</v>
      </c>
      <c r="C547" s="49" t="s">
        <v>11</v>
      </c>
      <c r="D547" s="49" t="s">
        <v>8</v>
      </c>
    </row>
    <row r="548" spans="1:4">
      <c r="A548" s="49">
        <v>545</v>
      </c>
      <c r="B548" s="50" t="s">
        <v>564</v>
      </c>
      <c r="C548" s="49" t="s">
        <v>66</v>
      </c>
      <c r="D548" s="49" t="s">
        <v>8</v>
      </c>
    </row>
    <row r="549" spans="1:4">
      <c r="A549" s="49">
        <v>546</v>
      </c>
      <c r="B549" s="50" t="s">
        <v>565</v>
      </c>
      <c r="C549" s="49" t="s">
        <v>14</v>
      </c>
      <c r="D549" s="49" t="s">
        <v>8</v>
      </c>
    </row>
    <row r="550" spans="1:4">
      <c r="A550" s="49">
        <v>547</v>
      </c>
      <c r="B550" s="50" t="s">
        <v>566</v>
      </c>
      <c r="C550" s="49" t="s">
        <v>11</v>
      </c>
      <c r="D550" s="49" t="s">
        <v>8</v>
      </c>
    </row>
    <row r="551" spans="1:4">
      <c r="A551" s="49">
        <v>548</v>
      </c>
      <c r="B551" s="50" t="s">
        <v>567</v>
      </c>
      <c r="C551" s="49" t="s">
        <v>66</v>
      </c>
      <c r="D551" s="49" t="s">
        <v>8</v>
      </c>
    </row>
    <row r="552" spans="1:4">
      <c r="A552" s="49">
        <v>549</v>
      </c>
      <c r="B552" s="50" t="s">
        <v>568</v>
      </c>
      <c r="C552" s="49" t="s">
        <v>54</v>
      </c>
      <c r="D552" s="49" t="s">
        <v>8</v>
      </c>
    </row>
    <row r="553" spans="1:4">
      <c r="A553" s="49">
        <v>550</v>
      </c>
      <c r="B553" s="50" t="s">
        <v>569</v>
      </c>
      <c r="C553" s="49" t="s">
        <v>11</v>
      </c>
      <c r="D553" s="49" t="s">
        <v>8</v>
      </c>
    </row>
    <row r="554" spans="1:4">
      <c r="A554" s="49">
        <v>551</v>
      </c>
      <c r="B554" s="50" t="s">
        <v>570</v>
      </c>
      <c r="C554" s="49" t="s">
        <v>66</v>
      </c>
      <c r="D554" s="49" t="s">
        <v>8</v>
      </c>
    </row>
    <row r="555" spans="1:4">
      <c r="A555" s="49">
        <v>552</v>
      </c>
      <c r="B555" s="50" t="s">
        <v>571</v>
      </c>
      <c r="C555" s="49" t="s">
        <v>41</v>
      </c>
      <c r="D555" s="49" t="s">
        <v>8</v>
      </c>
    </row>
    <row r="556" spans="1:4">
      <c r="A556" s="49">
        <v>553</v>
      </c>
      <c r="B556" s="50" t="s">
        <v>572</v>
      </c>
      <c r="C556" s="49" t="s">
        <v>18</v>
      </c>
      <c r="D556" s="49" t="s">
        <v>8</v>
      </c>
    </row>
    <row r="557" spans="1:4">
      <c r="A557" s="49">
        <v>554</v>
      </c>
      <c r="B557" s="50" t="s">
        <v>573</v>
      </c>
      <c r="C557" s="49" t="s">
        <v>11</v>
      </c>
      <c r="D557" s="49" t="s">
        <v>8</v>
      </c>
    </row>
    <row r="558" spans="1:4">
      <c r="A558" s="49">
        <v>555</v>
      </c>
      <c r="B558" s="50" t="s">
        <v>574</v>
      </c>
      <c r="C558" s="49" t="s">
        <v>52</v>
      </c>
      <c r="D558" s="49" t="s">
        <v>8</v>
      </c>
    </row>
    <row r="559" spans="1:4">
      <c r="A559" s="49">
        <v>556</v>
      </c>
      <c r="B559" s="50" t="s">
        <v>575</v>
      </c>
      <c r="C559" s="49" t="s">
        <v>11</v>
      </c>
      <c r="D559" s="49" t="s">
        <v>8</v>
      </c>
    </row>
    <row r="560" spans="1:4">
      <c r="A560" s="49">
        <v>557</v>
      </c>
      <c r="B560" s="50" t="s">
        <v>576</v>
      </c>
      <c r="C560" s="49" t="s">
        <v>41</v>
      </c>
      <c r="D560" s="49" t="s">
        <v>8</v>
      </c>
    </row>
    <row r="561" spans="1:4">
      <c r="A561" s="49">
        <v>558</v>
      </c>
      <c r="B561" s="50" t="s">
        <v>577</v>
      </c>
      <c r="C561" s="49" t="s">
        <v>38</v>
      </c>
      <c r="D561" s="49" t="s">
        <v>8</v>
      </c>
    </row>
    <row r="562" spans="1:4">
      <c r="A562" s="49">
        <v>559</v>
      </c>
      <c r="B562" s="50" t="s">
        <v>578</v>
      </c>
      <c r="C562" s="49" t="s">
        <v>11</v>
      </c>
      <c r="D562" s="49" t="s">
        <v>8</v>
      </c>
    </row>
    <row r="563" spans="1:4">
      <c r="A563" s="49">
        <v>560</v>
      </c>
      <c r="B563" s="50" t="s">
        <v>579</v>
      </c>
      <c r="C563" s="49" t="s">
        <v>18</v>
      </c>
      <c r="D563" s="49" t="s">
        <v>8</v>
      </c>
    </row>
    <row r="564" spans="1:4">
      <c r="A564" s="49">
        <v>561</v>
      </c>
      <c r="B564" s="50" t="s">
        <v>580</v>
      </c>
      <c r="C564" s="49" t="s">
        <v>7</v>
      </c>
      <c r="D564" s="49" t="s">
        <v>8</v>
      </c>
    </row>
    <row r="565" spans="1:4">
      <c r="A565" s="49">
        <v>562</v>
      </c>
      <c r="B565" s="50" t="s">
        <v>581</v>
      </c>
      <c r="C565" s="49" t="s">
        <v>11</v>
      </c>
      <c r="D565" s="49" t="s">
        <v>8</v>
      </c>
    </row>
    <row r="566" spans="1:4">
      <c r="A566" s="49">
        <v>563</v>
      </c>
      <c r="B566" s="50" t="s">
        <v>582</v>
      </c>
      <c r="C566" s="49" t="s">
        <v>11</v>
      </c>
      <c r="D566" s="49" t="s">
        <v>8</v>
      </c>
    </row>
    <row r="567" spans="1:4">
      <c r="A567" s="49">
        <v>564</v>
      </c>
      <c r="B567" s="50" t="s">
        <v>583</v>
      </c>
      <c r="C567" s="49" t="s">
        <v>11</v>
      </c>
      <c r="D567" s="49" t="s">
        <v>8</v>
      </c>
    </row>
    <row r="568" spans="1:4">
      <c r="A568" s="49">
        <v>565</v>
      </c>
      <c r="B568" s="50" t="s">
        <v>584</v>
      </c>
      <c r="C568" s="49" t="s">
        <v>38</v>
      </c>
      <c r="D568" s="49" t="s">
        <v>8</v>
      </c>
    </row>
    <row r="569" spans="1:4">
      <c r="A569" s="49">
        <v>566</v>
      </c>
      <c r="B569" s="50" t="s">
        <v>585</v>
      </c>
      <c r="C569" s="49" t="s">
        <v>46</v>
      </c>
      <c r="D569" s="49" t="s">
        <v>8</v>
      </c>
    </row>
    <row r="570" spans="1:4">
      <c r="A570" s="49">
        <v>567</v>
      </c>
      <c r="B570" s="50" t="s">
        <v>586</v>
      </c>
      <c r="C570" s="49" t="s">
        <v>66</v>
      </c>
      <c r="D570" s="49" t="s">
        <v>8</v>
      </c>
    </row>
    <row r="571" spans="1:4">
      <c r="A571" s="49">
        <v>568</v>
      </c>
      <c r="B571" s="50" t="s">
        <v>587</v>
      </c>
      <c r="C571" s="49" t="s">
        <v>273</v>
      </c>
      <c r="D571" s="49" t="s">
        <v>8</v>
      </c>
    </row>
    <row r="572" spans="1:4">
      <c r="A572" s="49">
        <v>569</v>
      </c>
      <c r="B572" s="50" t="s">
        <v>588</v>
      </c>
      <c r="C572" s="49" t="s">
        <v>46</v>
      </c>
      <c r="D572" s="49" t="s">
        <v>8</v>
      </c>
    </row>
    <row r="573" spans="1:4">
      <c r="A573" s="49">
        <v>570</v>
      </c>
      <c r="B573" s="51" t="s">
        <v>589</v>
      </c>
      <c r="C573" s="49" t="s">
        <v>7</v>
      </c>
      <c r="D573" s="49" t="s">
        <v>8</v>
      </c>
    </row>
    <row r="574" spans="1:4">
      <c r="A574" s="49">
        <v>571</v>
      </c>
      <c r="B574" s="50" t="s">
        <v>590</v>
      </c>
      <c r="C574" s="49" t="s">
        <v>52</v>
      </c>
      <c r="D574" s="49" t="s">
        <v>8</v>
      </c>
    </row>
    <row r="575" spans="1:4">
      <c r="A575" s="49">
        <v>572</v>
      </c>
      <c r="B575" s="50" t="s">
        <v>591</v>
      </c>
      <c r="C575" s="49" t="s">
        <v>7</v>
      </c>
      <c r="D575" s="49" t="s">
        <v>8</v>
      </c>
    </row>
    <row r="576" spans="1:4">
      <c r="A576" s="49">
        <v>573</v>
      </c>
      <c r="B576" s="50" t="s">
        <v>592</v>
      </c>
      <c r="C576" s="49" t="s">
        <v>18</v>
      </c>
      <c r="D576" s="49" t="s">
        <v>8</v>
      </c>
    </row>
    <row r="577" spans="1:4">
      <c r="A577" s="49">
        <v>574</v>
      </c>
      <c r="B577" s="50" t="s">
        <v>593</v>
      </c>
      <c r="C577" s="49" t="s">
        <v>46</v>
      </c>
      <c r="D577" s="49" t="s">
        <v>8</v>
      </c>
    </row>
    <row r="578" spans="1:4">
      <c r="A578" s="49">
        <v>575</v>
      </c>
      <c r="B578" s="50" t="s">
        <v>594</v>
      </c>
      <c r="C578" s="49" t="s">
        <v>18</v>
      </c>
      <c r="D578" s="49" t="s">
        <v>8</v>
      </c>
    </row>
    <row r="579" spans="1:4">
      <c r="A579" s="49">
        <v>576</v>
      </c>
      <c r="B579" s="50" t="s">
        <v>595</v>
      </c>
      <c r="C579" s="49" t="s">
        <v>11</v>
      </c>
      <c r="D579" s="49" t="s">
        <v>8</v>
      </c>
    </row>
    <row r="580" spans="1:4">
      <c r="A580" s="49">
        <v>577</v>
      </c>
      <c r="B580" s="50" t="s">
        <v>596</v>
      </c>
      <c r="C580" s="49" t="s">
        <v>232</v>
      </c>
      <c r="D580" s="49" t="s">
        <v>8</v>
      </c>
    </row>
    <row r="581" spans="1:4">
      <c r="A581" s="49">
        <v>578</v>
      </c>
      <c r="B581" s="50" t="s">
        <v>597</v>
      </c>
      <c r="C581" s="49" t="s">
        <v>66</v>
      </c>
      <c r="D581" s="49" t="s">
        <v>8</v>
      </c>
    </row>
    <row r="582" spans="1:4">
      <c r="A582" s="49">
        <v>579</v>
      </c>
      <c r="B582" s="50" t="s">
        <v>598</v>
      </c>
      <c r="C582" s="49" t="s">
        <v>11</v>
      </c>
      <c r="D582" s="49" t="s">
        <v>8</v>
      </c>
    </row>
    <row r="583" spans="1:4">
      <c r="A583" s="49">
        <v>580</v>
      </c>
      <c r="B583" s="50" t="s">
        <v>599</v>
      </c>
      <c r="C583" s="49" t="s">
        <v>52</v>
      </c>
      <c r="D583" s="49" t="s">
        <v>8</v>
      </c>
    </row>
    <row r="584" spans="1:4">
      <c r="A584" s="49">
        <v>581</v>
      </c>
      <c r="B584" s="50" t="s">
        <v>600</v>
      </c>
      <c r="C584" s="49" t="s">
        <v>11</v>
      </c>
      <c r="D584" s="49" t="s">
        <v>8</v>
      </c>
    </row>
    <row r="585" spans="1:4">
      <c r="A585" s="49">
        <v>582</v>
      </c>
      <c r="B585" s="50" t="s">
        <v>601</v>
      </c>
      <c r="C585" s="49" t="s">
        <v>46</v>
      </c>
      <c r="D585" s="49" t="s">
        <v>8</v>
      </c>
    </row>
    <row r="586" spans="1:4">
      <c r="A586" s="49">
        <v>583</v>
      </c>
      <c r="B586" s="50" t="s">
        <v>602</v>
      </c>
      <c r="C586" s="49" t="s">
        <v>46</v>
      </c>
      <c r="D586" s="49" t="s">
        <v>8</v>
      </c>
    </row>
    <row r="587" spans="1:4">
      <c r="A587" s="49">
        <v>584</v>
      </c>
      <c r="B587" s="50" t="s">
        <v>603</v>
      </c>
      <c r="C587" s="49" t="s">
        <v>11</v>
      </c>
      <c r="D587" s="49" t="s">
        <v>8</v>
      </c>
    </row>
    <row r="588" spans="1:4">
      <c r="A588" s="49">
        <v>585</v>
      </c>
      <c r="B588" s="50" t="s">
        <v>604</v>
      </c>
      <c r="C588" s="49" t="s">
        <v>7</v>
      </c>
      <c r="D588" s="49" t="s">
        <v>8</v>
      </c>
    </row>
    <row r="589" spans="1:4">
      <c r="A589" s="49">
        <v>586</v>
      </c>
      <c r="B589" s="50" t="s">
        <v>605</v>
      </c>
      <c r="C589" s="49" t="s">
        <v>66</v>
      </c>
      <c r="D589" s="49" t="s">
        <v>8</v>
      </c>
    </row>
    <row r="590" spans="1:4">
      <c r="A590" s="49">
        <v>587</v>
      </c>
      <c r="B590" s="50" t="s">
        <v>606</v>
      </c>
      <c r="C590" s="49" t="s">
        <v>11</v>
      </c>
      <c r="D590" s="49" t="s">
        <v>8</v>
      </c>
    </row>
    <row r="591" spans="1:4">
      <c r="A591" s="49">
        <v>588</v>
      </c>
      <c r="B591" s="50" t="s">
        <v>607</v>
      </c>
      <c r="C591" s="49" t="s">
        <v>66</v>
      </c>
      <c r="D591" s="49" t="s">
        <v>8</v>
      </c>
    </row>
    <row r="592" spans="1:4">
      <c r="A592" s="49">
        <v>589</v>
      </c>
      <c r="B592" s="50" t="s">
        <v>608</v>
      </c>
      <c r="C592" s="49" t="s">
        <v>7</v>
      </c>
      <c r="D592" s="49" t="s">
        <v>8</v>
      </c>
    </row>
    <row r="593" spans="1:4">
      <c r="A593" s="49">
        <v>590</v>
      </c>
      <c r="B593" s="50" t="s">
        <v>609</v>
      </c>
      <c r="C593" s="49" t="s">
        <v>66</v>
      </c>
      <c r="D593" s="49" t="s">
        <v>8</v>
      </c>
    </row>
    <row r="594" spans="1:4">
      <c r="A594" s="49">
        <v>591</v>
      </c>
      <c r="B594" s="50" t="s">
        <v>610</v>
      </c>
      <c r="C594" s="49" t="s">
        <v>54</v>
      </c>
      <c r="D594" s="49" t="s">
        <v>8</v>
      </c>
    </row>
    <row r="595" spans="1:4">
      <c r="A595" s="49">
        <v>592</v>
      </c>
      <c r="B595" s="50" t="s">
        <v>611</v>
      </c>
      <c r="C595" s="49" t="s">
        <v>46</v>
      </c>
      <c r="D595" s="49" t="s">
        <v>8</v>
      </c>
    </row>
    <row r="596" spans="1:4">
      <c r="A596" s="49">
        <v>593</v>
      </c>
      <c r="B596" s="50" t="s">
        <v>612</v>
      </c>
      <c r="C596" s="49" t="s">
        <v>11</v>
      </c>
      <c r="D596" s="49" t="s">
        <v>8</v>
      </c>
    </row>
    <row r="597" spans="1:4">
      <c r="A597" s="49">
        <v>594</v>
      </c>
      <c r="B597" s="50" t="s">
        <v>613</v>
      </c>
      <c r="C597" s="49" t="s">
        <v>66</v>
      </c>
      <c r="D597" s="49" t="s">
        <v>8</v>
      </c>
    </row>
    <row r="598" spans="1:4">
      <c r="A598" s="49">
        <v>595</v>
      </c>
      <c r="B598" s="50" t="s">
        <v>614</v>
      </c>
      <c r="C598" s="49" t="s">
        <v>46</v>
      </c>
      <c r="D598" s="49" t="s">
        <v>8</v>
      </c>
    </row>
    <row r="599" spans="1:4">
      <c r="A599" s="49">
        <v>596</v>
      </c>
      <c r="B599" s="50" t="s">
        <v>615</v>
      </c>
      <c r="C599" s="49" t="s">
        <v>11</v>
      </c>
      <c r="D599" s="49" t="s">
        <v>8</v>
      </c>
    </row>
    <row r="600" spans="1:4">
      <c r="A600" s="49">
        <v>597</v>
      </c>
      <c r="B600" s="50" t="s">
        <v>616</v>
      </c>
      <c r="C600" s="49" t="s">
        <v>41</v>
      </c>
      <c r="D600" s="49" t="s">
        <v>8</v>
      </c>
    </row>
    <row r="601" spans="1:4">
      <c r="A601" s="49">
        <v>598</v>
      </c>
      <c r="B601" s="50" t="s">
        <v>617</v>
      </c>
      <c r="C601" s="49" t="s">
        <v>7</v>
      </c>
      <c r="D601" s="49" t="s">
        <v>8</v>
      </c>
    </row>
    <row r="602" spans="1:4">
      <c r="A602" s="49">
        <v>599</v>
      </c>
      <c r="B602" s="50" t="s">
        <v>618</v>
      </c>
      <c r="C602" s="49" t="s">
        <v>52</v>
      </c>
      <c r="D602" s="49" t="s">
        <v>8</v>
      </c>
    </row>
    <row r="603" spans="1:4">
      <c r="A603" s="49">
        <v>600</v>
      </c>
      <c r="B603" s="50" t="s">
        <v>619</v>
      </c>
      <c r="C603" s="49" t="s">
        <v>11</v>
      </c>
      <c r="D603" s="49" t="s">
        <v>8</v>
      </c>
    </row>
    <row r="604" spans="1:4">
      <c r="A604" s="49">
        <v>601</v>
      </c>
      <c r="B604" s="50" t="s">
        <v>620</v>
      </c>
      <c r="C604" s="49" t="s">
        <v>66</v>
      </c>
      <c r="D604" s="49" t="s">
        <v>8</v>
      </c>
    </row>
    <row r="605" spans="1:4">
      <c r="A605" s="49">
        <v>602</v>
      </c>
      <c r="B605" s="50" t="s">
        <v>621</v>
      </c>
      <c r="C605" s="49" t="s">
        <v>18</v>
      </c>
      <c r="D605" s="49" t="s">
        <v>8</v>
      </c>
    </row>
    <row r="606" spans="1:4">
      <c r="A606" s="49">
        <v>603</v>
      </c>
      <c r="B606" s="50" t="s">
        <v>622</v>
      </c>
      <c r="C606" s="49" t="s">
        <v>66</v>
      </c>
      <c r="D606" s="49" t="s">
        <v>8</v>
      </c>
    </row>
    <row r="607" spans="1:4">
      <c r="A607" s="49">
        <v>604</v>
      </c>
      <c r="B607" s="50" t="s">
        <v>623</v>
      </c>
      <c r="C607" s="49" t="s">
        <v>11</v>
      </c>
      <c r="D607" s="49" t="s">
        <v>8</v>
      </c>
    </row>
    <row r="608" spans="1:4">
      <c r="A608" s="49">
        <v>605</v>
      </c>
      <c r="B608" s="50" t="s">
        <v>624</v>
      </c>
      <c r="C608" s="49" t="s">
        <v>11</v>
      </c>
      <c r="D608" s="49" t="s">
        <v>8</v>
      </c>
    </row>
    <row r="609" spans="1:4">
      <c r="A609" s="49">
        <v>606</v>
      </c>
      <c r="B609" s="50" t="s">
        <v>625</v>
      </c>
      <c r="C609" s="49" t="s">
        <v>18</v>
      </c>
      <c r="D609" s="49" t="s">
        <v>8</v>
      </c>
    </row>
    <row r="610" spans="1:4">
      <c r="A610" s="49">
        <v>607</v>
      </c>
      <c r="B610" s="50" t="s">
        <v>626</v>
      </c>
      <c r="C610" s="49" t="s">
        <v>46</v>
      </c>
      <c r="D610" s="49" t="s">
        <v>8</v>
      </c>
    </row>
    <row r="611" spans="1:4">
      <c r="A611" s="49">
        <v>608</v>
      </c>
      <c r="B611" s="50" t="s">
        <v>627</v>
      </c>
      <c r="C611" s="49" t="s">
        <v>66</v>
      </c>
      <c r="D611" s="49" t="s">
        <v>8</v>
      </c>
    </row>
    <row r="612" spans="1:4">
      <c r="A612" s="49">
        <v>609</v>
      </c>
      <c r="B612" s="50" t="s">
        <v>628</v>
      </c>
      <c r="C612" s="49" t="s">
        <v>18</v>
      </c>
      <c r="D612" s="49" t="s">
        <v>8</v>
      </c>
    </row>
    <row r="613" spans="1:4">
      <c r="A613" s="49">
        <v>610</v>
      </c>
      <c r="B613" s="50" t="s">
        <v>629</v>
      </c>
      <c r="C613" s="49" t="s">
        <v>7</v>
      </c>
      <c r="D613" s="49" t="s">
        <v>8</v>
      </c>
    </row>
    <row r="614" spans="1:4">
      <c r="A614" s="49">
        <v>611</v>
      </c>
      <c r="B614" s="50" t="s">
        <v>630</v>
      </c>
      <c r="C614" s="49" t="s">
        <v>66</v>
      </c>
      <c r="D614" s="49" t="s">
        <v>8</v>
      </c>
    </row>
    <row r="615" spans="1:4">
      <c r="A615" s="49">
        <v>612</v>
      </c>
      <c r="B615" s="50" t="s">
        <v>631</v>
      </c>
      <c r="C615" s="49" t="s">
        <v>66</v>
      </c>
      <c r="D615" s="49" t="s">
        <v>8</v>
      </c>
    </row>
    <row r="616" spans="1:4">
      <c r="A616" s="49">
        <v>613</v>
      </c>
      <c r="B616" s="50" t="s">
        <v>632</v>
      </c>
      <c r="C616" s="49" t="s">
        <v>7</v>
      </c>
      <c r="D616" s="49" t="s">
        <v>8</v>
      </c>
    </row>
    <row r="617" spans="1:4">
      <c r="A617" s="49">
        <v>614</v>
      </c>
      <c r="B617" s="50" t="s">
        <v>633</v>
      </c>
      <c r="C617" s="49" t="s">
        <v>11</v>
      </c>
      <c r="D617" s="49" t="s">
        <v>8</v>
      </c>
    </row>
    <row r="618" spans="1:4">
      <c r="A618" s="49">
        <v>615</v>
      </c>
      <c r="B618" s="50" t="s">
        <v>634</v>
      </c>
      <c r="C618" s="49" t="s">
        <v>66</v>
      </c>
      <c r="D618" s="49" t="s">
        <v>8</v>
      </c>
    </row>
    <row r="619" spans="1:4">
      <c r="A619" s="49">
        <v>616</v>
      </c>
      <c r="B619" s="50" t="s">
        <v>635</v>
      </c>
      <c r="C619" s="49" t="s">
        <v>11</v>
      </c>
      <c r="D619" s="49" t="s">
        <v>8</v>
      </c>
    </row>
    <row r="620" spans="1:4">
      <c r="A620" s="49">
        <v>617</v>
      </c>
      <c r="B620" s="50" t="s">
        <v>636</v>
      </c>
      <c r="C620" s="49" t="s">
        <v>114</v>
      </c>
      <c r="D620" s="49" t="s">
        <v>8</v>
      </c>
    </row>
    <row r="621" spans="1:4">
      <c r="A621" s="49">
        <v>618</v>
      </c>
      <c r="B621" s="50" t="s">
        <v>637</v>
      </c>
      <c r="C621" s="49" t="s">
        <v>11</v>
      </c>
      <c r="D621" s="49" t="s">
        <v>8</v>
      </c>
    </row>
    <row r="622" spans="1:4">
      <c r="A622" s="49">
        <v>619</v>
      </c>
      <c r="B622" s="50" t="s">
        <v>638</v>
      </c>
      <c r="C622" s="49" t="s">
        <v>38</v>
      </c>
      <c r="D622" s="49" t="s">
        <v>8</v>
      </c>
    </row>
    <row r="623" spans="1:4">
      <c r="A623" s="49">
        <v>620</v>
      </c>
      <c r="B623" s="51" t="s">
        <v>639</v>
      </c>
      <c r="C623" s="49" t="s">
        <v>7</v>
      </c>
      <c r="D623" s="49" t="s">
        <v>8</v>
      </c>
    </row>
    <row r="624" spans="1:4">
      <c r="A624" s="49">
        <v>621</v>
      </c>
      <c r="B624" s="50" t="s">
        <v>640</v>
      </c>
      <c r="C624" s="49" t="s">
        <v>66</v>
      </c>
      <c r="D624" s="49" t="s">
        <v>8</v>
      </c>
    </row>
    <row r="625" spans="1:4">
      <c r="A625" s="49">
        <v>622</v>
      </c>
      <c r="B625" s="50" t="s">
        <v>641</v>
      </c>
      <c r="C625" s="49" t="s">
        <v>18</v>
      </c>
      <c r="D625" s="49" t="s">
        <v>8</v>
      </c>
    </row>
    <row r="626" spans="1:4">
      <c r="A626" s="49">
        <v>623</v>
      </c>
      <c r="B626" s="50" t="s">
        <v>642</v>
      </c>
      <c r="C626" s="49" t="s">
        <v>114</v>
      </c>
      <c r="D626" s="49" t="s">
        <v>8</v>
      </c>
    </row>
    <row r="627" spans="1:4">
      <c r="A627" s="49">
        <v>624</v>
      </c>
      <c r="B627" s="50" t="s">
        <v>643</v>
      </c>
      <c r="C627" s="49" t="s">
        <v>14</v>
      </c>
      <c r="D627" s="49" t="s">
        <v>8</v>
      </c>
    </row>
    <row r="628" spans="1:4">
      <c r="A628" s="49">
        <v>625</v>
      </c>
      <c r="B628" s="50" t="s">
        <v>644</v>
      </c>
      <c r="C628" s="49" t="s">
        <v>66</v>
      </c>
      <c r="D628" s="49" t="s">
        <v>8</v>
      </c>
    </row>
    <row r="629" spans="1:4">
      <c r="A629" s="49">
        <v>626</v>
      </c>
      <c r="B629" s="50" t="s">
        <v>645</v>
      </c>
      <c r="C629" s="49" t="s">
        <v>11</v>
      </c>
      <c r="D629" s="49" t="s">
        <v>8</v>
      </c>
    </row>
    <row r="630" spans="1:4">
      <c r="A630" s="49">
        <v>627</v>
      </c>
      <c r="B630" s="50" t="s">
        <v>646</v>
      </c>
      <c r="C630" s="49" t="s">
        <v>11</v>
      </c>
      <c r="D630" s="49" t="s">
        <v>8</v>
      </c>
    </row>
    <row r="631" spans="1:4">
      <c r="A631" s="49">
        <v>628</v>
      </c>
      <c r="B631" s="50" t="s">
        <v>647</v>
      </c>
      <c r="C631" s="49" t="s">
        <v>7</v>
      </c>
      <c r="D631" s="49" t="s">
        <v>8</v>
      </c>
    </row>
    <row r="632" spans="1:4">
      <c r="A632" s="49">
        <v>629</v>
      </c>
      <c r="B632" s="50" t="s">
        <v>648</v>
      </c>
      <c r="C632" s="49" t="s">
        <v>41</v>
      </c>
      <c r="D632" s="49" t="s">
        <v>8</v>
      </c>
    </row>
    <row r="633" spans="1:4">
      <c r="A633" s="49">
        <v>630</v>
      </c>
      <c r="B633" s="50" t="s">
        <v>649</v>
      </c>
      <c r="C633" s="49" t="s">
        <v>11</v>
      </c>
      <c r="D633" s="49" t="s">
        <v>8</v>
      </c>
    </row>
    <row r="634" spans="1:4">
      <c r="A634" s="49">
        <v>631</v>
      </c>
      <c r="B634" s="50" t="s">
        <v>650</v>
      </c>
      <c r="C634" s="49" t="s">
        <v>41</v>
      </c>
      <c r="D634" s="49" t="s">
        <v>8</v>
      </c>
    </row>
    <row r="635" spans="1:4">
      <c r="A635" s="49">
        <v>632</v>
      </c>
      <c r="B635" s="50" t="s">
        <v>651</v>
      </c>
      <c r="C635" s="49" t="s">
        <v>11</v>
      </c>
      <c r="D635" s="49" t="s">
        <v>8</v>
      </c>
    </row>
    <row r="636" spans="1:4">
      <c r="A636" s="49">
        <v>633</v>
      </c>
      <c r="B636" s="50" t="s">
        <v>652</v>
      </c>
      <c r="C636" s="49" t="s">
        <v>7</v>
      </c>
      <c r="D636" s="49" t="s">
        <v>8</v>
      </c>
    </row>
    <row r="637" spans="1:4">
      <c r="A637" s="49">
        <v>634</v>
      </c>
      <c r="B637" s="50" t="s">
        <v>653</v>
      </c>
      <c r="C637" s="49" t="s">
        <v>66</v>
      </c>
      <c r="D637" s="49" t="s">
        <v>8</v>
      </c>
    </row>
    <row r="638" spans="1:4">
      <c r="A638" s="49">
        <v>635</v>
      </c>
      <c r="B638" s="50" t="s">
        <v>654</v>
      </c>
      <c r="C638" s="49" t="s">
        <v>11</v>
      </c>
      <c r="D638" s="49" t="s">
        <v>8</v>
      </c>
    </row>
    <row r="639" spans="1:4">
      <c r="A639" s="49">
        <v>636</v>
      </c>
      <c r="B639" s="50" t="s">
        <v>655</v>
      </c>
      <c r="C639" s="49" t="s">
        <v>66</v>
      </c>
      <c r="D639" s="49" t="s">
        <v>8</v>
      </c>
    </row>
    <row r="640" spans="1:4">
      <c r="A640" s="49">
        <v>637</v>
      </c>
      <c r="B640" s="50" t="s">
        <v>656</v>
      </c>
      <c r="C640" s="49" t="s">
        <v>52</v>
      </c>
      <c r="D640" s="49" t="s">
        <v>8</v>
      </c>
    </row>
    <row r="641" spans="1:4">
      <c r="A641" s="49">
        <v>638</v>
      </c>
      <c r="B641" s="50" t="s">
        <v>657</v>
      </c>
      <c r="C641" s="49" t="s">
        <v>46</v>
      </c>
      <c r="D641" s="49" t="s">
        <v>8</v>
      </c>
    </row>
    <row r="642" spans="1:4">
      <c r="A642" s="49">
        <v>639</v>
      </c>
      <c r="B642" s="50" t="s">
        <v>658</v>
      </c>
      <c r="C642" s="49" t="s">
        <v>46</v>
      </c>
      <c r="D642" s="49" t="s">
        <v>8</v>
      </c>
    </row>
    <row r="643" spans="1:4">
      <c r="A643" s="49">
        <v>640</v>
      </c>
      <c r="B643" s="50" t="s">
        <v>659</v>
      </c>
      <c r="C643" s="49" t="s">
        <v>66</v>
      </c>
      <c r="D643" s="49" t="s">
        <v>8</v>
      </c>
    </row>
    <row r="644" spans="1:4">
      <c r="A644" s="49">
        <v>641</v>
      </c>
      <c r="B644" s="50" t="s">
        <v>660</v>
      </c>
      <c r="C644" s="49" t="s">
        <v>114</v>
      </c>
      <c r="D644" s="49" t="s">
        <v>8</v>
      </c>
    </row>
    <row r="645" spans="1:4">
      <c r="A645" s="49">
        <v>642</v>
      </c>
      <c r="B645" s="50" t="s">
        <v>661</v>
      </c>
      <c r="C645" s="49" t="s">
        <v>11</v>
      </c>
      <c r="D645" s="49" t="s">
        <v>8</v>
      </c>
    </row>
    <row r="646" spans="1:4">
      <c r="A646" s="49">
        <v>643</v>
      </c>
      <c r="B646" s="50" t="s">
        <v>662</v>
      </c>
      <c r="C646" s="49" t="s">
        <v>14</v>
      </c>
      <c r="D646" s="49" t="s">
        <v>8</v>
      </c>
    </row>
    <row r="647" spans="1:4">
      <c r="A647" s="49">
        <v>644</v>
      </c>
      <c r="B647" s="50" t="s">
        <v>663</v>
      </c>
      <c r="C647" s="49" t="s">
        <v>54</v>
      </c>
      <c r="D647" s="49" t="s">
        <v>8</v>
      </c>
    </row>
    <row r="648" spans="1:4">
      <c r="A648" s="49">
        <v>645</v>
      </c>
      <c r="B648" s="50" t="s">
        <v>664</v>
      </c>
      <c r="C648" s="49" t="s">
        <v>11</v>
      </c>
      <c r="D648" s="49" t="s">
        <v>8</v>
      </c>
    </row>
    <row r="649" spans="1:4">
      <c r="A649" s="49">
        <v>646</v>
      </c>
      <c r="B649" s="50" t="s">
        <v>665</v>
      </c>
      <c r="C649" s="49" t="s">
        <v>54</v>
      </c>
      <c r="D649" s="49" t="s">
        <v>8</v>
      </c>
    </row>
    <row r="650" spans="1:4">
      <c r="A650" s="49">
        <v>647</v>
      </c>
      <c r="B650" s="50" t="s">
        <v>666</v>
      </c>
      <c r="C650" s="49" t="s">
        <v>11</v>
      </c>
      <c r="D650" s="49" t="s">
        <v>8</v>
      </c>
    </row>
    <row r="651" spans="1:4">
      <c r="A651" s="49">
        <v>648</v>
      </c>
      <c r="B651" s="50" t="s">
        <v>667</v>
      </c>
      <c r="C651" s="49" t="s">
        <v>11</v>
      </c>
      <c r="D651" s="49" t="s">
        <v>8</v>
      </c>
    </row>
    <row r="652" spans="1:4">
      <c r="A652" s="49">
        <v>649</v>
      </c>
      <c r="B652" s="50" t="s">
        <v>668</v>
      </c>
      <c r="C652" s="49" t="s">
        <v>7</v>
      </c>
      <c r="D652" s="49" t="s">
        <v>8</v>
      </c>
    </row>
    <row r="653" spans="1:4">
      <c r="A653" s="49">
        <v>650</v>
      </c>
      <c r="B653" s="50" t="s">
        <v>669</v>
      </c>
      <c r="C653" s="49" t="s">
        <v>11</v>
      </c>
      <c r="D653" s="49" t="s">
        <v>8</v>
      </c>
    </row>
    <row r="654" spans="1:4">
      <c r="A654" s="49">
        <v>651</v>
      </c>
      <c r="B654" s="50" t="s">
        <v>670</v>
      </c>
      <c r="C654" s="49" t="s">
        <v>46</v>
      </c>
      <c r="D654" s="49" t="s">
        <v>8</v>
      </c>
    </row>
    <row r="655" spans="1:4">
      <c r="A655" s="49">
        <v>652</v>
      </c>
      <c r="B655" s="50" t="s">
        <v>671</v>
      </c>
      <c r="C655" s="49" t="s">
        <v>7</v>
      </c>
      <c r="D655" s="49" t="s">
        <v>8</v>
      </c>
    </row>
    <row r="656" spans="1:4">
      <c r="A656" s="49">
        <v>653</v>
      </c>
      <c r="B656" s="50" t="s">
        <v>672</v>
      </c>
      <c r="C656" s="49" t="s">
        <v>11</v>
      </c>
      <c r="D656" s="49" t="s">
        <v>8</v>
      </c>
    </row>
    <row r="657" spans="1:4">
      <c r="A657" s="49">
        <v>654</v>
      </c>
      <c r="B657" s="50" t="s">
        <v>673</v>
      </c>
      <c r="C657" s="49" t="s">
        <v>38</v>
      </c>
      <c r="D657" s="49" t="s">
        <v>8</v>
      </c>
    </row>
    <row r="658" spans="1:4">
      <c r="A658" s="49">
        <v>655</v>
      </c>
      <c r="B658" s="50" t="s">
        <v>674</v>
      </c>
      <c r="C658" s="49" t="s">
        <v>54</v>
      </c>
      <c r="D658" s="49" t="s">
        <v>8</v>
      </c>
    </row>
    <row r="659" spans="1:4">
      <c r="A659" s="49">
        <v>656</v>
      </c>
      <c r="B659" s="50" t="s">
        <v>675</v>
      </c>
      <c r="C659" s="49" t="s">
        <v>7</v>
      </c>
      <c r="D659" s="49" t="s">
        <v>8</v>
      </c>
    </row>
    <row r="660" spans="1:4">
      <c r="A660" s="49">
        <v>657</v>
      </c>
      <c r="B660" s="50" t="s">
        <v>676</v>
      </c>
      <c r="C660" s="49" t="s">
        <v>46</v>
      </c>
      <c r="D660" s="49" t="s">
        <v>8</v>
      </c>
    </row>
    <row r="661" spans="1:4">
      <c r="A661" s="49">
        <v>658</v>
      </c>
      <c r="B661" s="50" t="s">
        <v>677</v>
      </c>
      <c r="C661" s="49" t="s">
        <v>66</v>
      </c>
      <c r="D661" s="49" t="s">
        <v>8</v>
      </c>
    </row>
    <row r="662" spans="1:4">
      <c r="A662" s="49">
        <v>659</v>
      </c>
      <c r="B662" s="50" t="s">
        <v>678</v>
      </c>
      <c r="C662" s="49" t="s">
        <v>54</v>
      </c>
      <c r="D662" s="49" t="s">
        <v>8</v>
      </c>
    </row>
    <row r="663" spans="1:4">
      <c r="A663" s="49">
        <v>660</v>
      </c>
      <c r="B663" s="50" t="s">
        <v>679</v>
      </c>
      <c r="C663" s="49" t="s">
        <v>11</v>
      </c>
      <c r="D663" s="49" t="s">
        <v>8</v>
      </c>
    </row>
    <row r="664" spans="1:4">
      <c r="A664" s="49">
        <v>661</v>
      </c>
      <c r="B664" s="50" t="s">
        <v>680</v>
      </c>
      <c r="C664" s="49" t="s">
        <v>232</v>
      </c>
      <c r="D664" s="49" t="s">
        <v>8</v>
      </c>
    </row>
    <row r="665" spans="1:4">
      <c r="A665" s="49">
        <v>662</v>
      </c>
      <c r="B665" s="50" t="s">
        <v>681</v>
      </c>
      <c r="C665" s="49" t="s">
        <v>114</v>
      </c>
      <c r="D665" s="49" t="s">
        <v>8</v>
      </c>
    </row>
    <row r="666" spans="1:4">
      <c r="A666" s="49">
        <v>663</v>
      </c>
      <c r="B666" s="50" t="s">
        <v>682</v>
      </c>
      <c r="C666" s="49" t="s">
        <v>41</v>
      </c>
      <c r="D666" s="49" t="s">
        <v>8</v>
      </c>
    </row>
    <row r="667" spans="1:4">
      <c r="A667" s="49">
        <v>664</v>
      </c>
      <c r="B667" s="50" t="s">
        <v>683</v>
      </c>
      <c r="C667" s="49" t="s">
        <v>11</v>
      </c>
      <c r="D667" s="49" t="s">
        <v>8</v>
      </c>
    </row>
    <row r="668" spans="1:4">
      <c r="A668" s="49">
        <v>665</v>
      </c>
      <c r="B668" s="50" t="s">
        <v>684</v>
      </c>
      <c r="C668" s="49" t="s">
        <v>7</v>
      </c>
      <c r="D668" s="49" t="s">
        <v>8</v>
      </c>
    </row>
    <row r="669" spans="1:4">
      <c r="A669" s="49">
        <v>666</v>
      </c>
      <c r="B669" s="50" t="s">
        <v>685</v>
      </c>
      <c r="C669" s="49" t="s">
        <v>11</v>
      </c>
      <c r="D669" s="49" t="s">
        <v>8</v>
      </c>
    </row>
    <row r="670" spans="1:4">
      <c r="A670" s="49">
        <v>667</v>
      </c>
      <c r="B670" s="51" t="s">
        <v>686</v>
      </c>
      <c r="C670" s="49" t="s">
        <v>232</v>
      </c>
      <c r="D670" s="49" t="s">
        <v>8</v>
      </c>
    </row>
    <row r="671" spans="1:4">
      <c r="A671" s="49">
        <v>668</v>
      </c>
      <c r="B671" s="50" t="s">
        <v>687</v>
      </c>
      <c r="C671" s="49" t="s">
        <v>14</v>
      </c>
      <c r="D671" s="49" t="s">
        <v>8</v>
      </c>
    </row>
    <row r="672" spans="1:4">
      <c r="A672" s="49">
        <v>669</v>
      </c>
      <c r="B672" s="50" t="s">
        <v>688</v>
      </c>
      <c r="C672" s="49" t="s">
        <v>54</v>
      </c>
      <c r="D672" s="49" t="s">
        <v>8</v>
      </c>
    </row>
    <row r="673" spans="1:4">
      <c r="A673" s="49">
        <v>670</v>
      </c>
      <c r="B673" s="50" t="s">
        <v>689</v>
      </c>
      <c r="C673" s="49" t="s">
        <v>66</v>
      </c>
      <c r="D673" s="49" t="s">
        <v>8</v>
      </c>
    </row>
    <row r="674" spans="1:4">
      <c r="A674" s="49">
        <v>671</v>
      </c>
      <c r="B674" s="50" t="s">
        <v>690</v>
      </c>
      <c r="C674" s="49" t="s">
        <v>11</v>
      </c>
      <c r="D674" s="49" t="s">
        <v>8</v>
      </c>
    </row>
    <row r="675" spans="1:4">
      <c r="A675" s="49">
        <v>672</v>
      </c>
      <c r="B675" s="50" t="s">
        <v>691</v>
      </c>
      <c r="C675" s="49" t="s">
        <v>11</v>
      </c>
      <c r="D675" s="49" t="s">
        <v>8</v>
      </c>
    </row>
    <row r="676" spans="1:4">
      <c r="A676" s="49">
        <v>673</v>
      </c>
      <c r="B676" s="50" t="s">
        <v>692</v>
      </c>
      <c r="C676" s="49" t="s">
        <v>11</v>
      </c>
      <c r="D676" s="49" t="s">
        <v>8</v>
      </c>
    </row>
    <row r="677" spans="1:4">
      <c r="A677" s="49">
        <v>674</v>
      </c>
      <c r="B677" s="50" t="s">
        <v>693</v>
      </c>
      <c r="C677" s="49" t="s">
        <v>66</v>
      </c>
      <c r="D677" s="49" t="s">
        <v>8</v>
      </c>
    </row>
    <row r="678" spans="1:4">
      <c r="A678" s="49">
        <v>675</v>
      </c>
      <c r="B678" s="50" t="s">
        <v>694</v>
      </c>
      <c r="C678" s="49" t="s">
        <v>46</v>
      </c>
      <c r="D678" s="49" t="s">
        <v>8</v>
      </c>
    </row>
    <row r="679" spans="1:4">
      <c r="A679" s="49">
        <v>676</v>
      </c>
      <c r="B679" s="50" t="s">
        <v>695</v>
      </c>
      <c r="C679" s="49" t="s">
        <v>38</v>
      </c>
      <c r="D679" s="49" t="s">
        <v>8</v>
      </c>
    </row>
    <row r="680" spans="1:4">
      <c r="A680" s="49">
        <v>677</v>
      </c>
      <c r="B680" s="50" t="s">
        <v>696</v>
      </c>
      <c r="C680" s="49" t="s">
        <v>18</v>
      </c>
      <c r="D680" s="49" t="s">
        <v>8</v>
      </c>
    </row>
    <row r="681" spans="1:4">
      <c r="A681" s="49">
        <v>678</v>
      </c>
      <c r="B681" s="50" t="s">
        <v>697</v>
      </c>
      <c r="C681" s="49" t="s">
        <v>11</v>
      </c>
      <c r="D681" s="49" t="s">
        <v>8</v>
      </c>
    </row>
    <row r="682" spans="1:4">
      <c r="A682" s="49">
        <v>679</v>
      </c>
      <c r="B682" s="50" t="s">
        <v>698</v>
      </c>
      <c r="C682" s="49" t="s">
        <v>46</v>
      </c>
      <c r="D682" s="49" t="s">
        <v>8</v>
      </c>
    </row>
    <row r="683" spans="1:4">
      <c r="A683" s="49">
        <v>680</v>
      </c>
      <c r="B683" s="50" t="s">
        <v>699</v>
      </c>
      <c r="C683" s="49" t="s">
        <v>14</v>
      </c>
      <c r="D683" s="49" t="s">
        <v>8</v>
      </c>
    </row>
    <row r="684" spans="1:4">
      <c r="A684" s="49">
        <v>681</v>
      </c>
      <c r="B684" s="50" t="s">
        <v>700</v>
      </c>
      <c r="C684" s="49" t="s">
        <v>66</v>
      </c>
      <c r="D684" s="49" t="s">
        <v>8</v>
      </c>
    </row>
    <row r="685" spans="1:4">
      <c r="A685" s="49">
        <v>682</v>
      </c>
      <c r="B685" s="50" t="s">
        <v>701</v>
      </c>
      <c r="C685" s="49" t="s">
        <v>46</v>
      </c>
      <c r="D685" s="49" t="s">
        <v>8</v>
      </c>
    </row>
    <row r="686" spans="1:4">
      <c r="A686" s="49">
        <v>683</v>
      </c>
      <c r="B686" s="50" t="s">
        <v>702</v>
      </c>
      <c r="C686" s="49" t="s">
        <v>54</v>
      </c>
      <c r="D686" s="49" t="s">
        <v>8</v>
      </c>
    </row>
    <row r="687" spans="1:4">
      <c r="A687" s="49">
        <v>684</v>
      </c>
      <c r="B687" s="50" t="s">
        <v>703</v>
      </c>
      <c r="C687" s="49" t="s">
        <v>14</v>
      </c>
      <c r="D687" s="49" t="s">
        <v>8</v>
      </c>
    </row>
    <row r="688" spans="1:4">
      <c r="A688" s="49">
        <v>685</v>
      </c>
      <c r="B688" s="50" t="s">
        <v>704</v>
      </c>
      <c r="C688" s="49" t="s">
        <v>11</v>
      </c>
      <c r="D688" s="49" t="s">
        <v>8</v>
      </c>
    </row>
    <row r="689" spans="1:4">
      <c r="A689" s="49">
        <v>686</v>
      </c>
      <c r="B689" s="50" t="s">
        <v>705</v>
      </c>
      <c r="C689" s="49" t="s">
        <v>18</v>
      </c>
      <c r="D689" s="49" t="s">
        <v>8</v>
      </c>
    </row>
    <row r="690" spans="1:4">
      <c r="A690" s="49">
        <v>687</v>
      </c>
      <c r="B690" s="50" t="s">
        <v>706</v>
      </c>
      <c r="C690" s="49" t="s">
        <v>7</v>
      </c>
      <c r="D690" s="49" t="s">
        <v>8</v>
      </c>
    </row>
    <row r="691" spans="1:4">
      <c r="A691" s="49">
        <v>688</v>
      </c>
      <c r="B691" s="50" t="s">
        <v>707</v>
      </c>
      <c r="C691" s="49" t="s">
        <v>66</v>
      </c>
      <c r="D691" s="49" t="s">
        <v>8</v>
      </c>
    </row>
    <row r="692" spans="1:4">
      <c r="A692" s="49">
        <v>689</v>
      </c>
      <c r="B692" s="50" t="s">
        <v>708</v>
      </c>
      <c r="C692" s="49" t="s">
        <v>11</v>
      </c>
      <c r="D692" s="49" t="s">
        <v>8</v>
      </c>
    </row>
    <row r="693" spans="1:4">
      <c r="A693" s="49">
        <v>690</v>
      </c>
      <c r="B693" s="50" t="s">
        <v>709</v>
      </c>
      <c r="C693" s="49" t="s">
        <v>11</v>
      </c>
      <c r="D693" s="49" t="s">
        <v>8</v>
      </c>
    </row>
    <row r="694" spans="1:4">
      <c r="A694" s="49">
        <v>691</v>
      </c>
      <c r="B694" s="50" t="s">
        <v>710</v>
      </c>
      <c r="C694" s="49" t="s">
        <v>54</v>
      </c>
      <c r="D694" s="49" t="s">
        <v>8</v>
      </c>
    </row>
    <row r="695" spans="1:4">
      <c r="A695" s="49">
        <v>692</v>
      </c>
      <c r="B695" s="50" t="s">
        <v>711</v>
      </c>
      <c r="C695" s="49" t="s">
        <v>7</v>
      </c>
      <c r="D695" s="49" t="s">
        <v>8</v>
      </c>
    </row>
    <row r="696" spans="1:4">
      <c r="A696" s="49">
        <v>693</v>
      </c>
      <c r="B696" s="50" t="s">
        <v>712</v>
      </c>
      <c r="C696" s="49" t="s">
        <v>66</v>
      </c>
      <c r="D696" s="49" t="s">
        <v>8</v>
      </c>
    </row>
    <row r="697" spans="1:4">
      <c r="A697" s="49">
        <v>694</v>
      </c>
      <c r="B697" s="50" t="s">
        <v>713</v>
      </c>
      <c r="C697" s="49" t="s">
        <v>18</v>
      </c>
      <c r="D697" s="49" t="s">
        <v>8</v>
      </c>
    </row>
    <row r="698" spans="1:4">
      <c r="A698" s="49">
        <v>695</v>
      </c>
      <c r="B698" s="50" t="s">
        <v>714</v>
      </c>
      <c r="C698" s="49" t="s">
        <v>18</v>
      </c>
      <c r="D698" s="49" t="s">
        <v>8</v>
      </c>
    </row>
    <row r="699" spans="1:4">
      <c r="A699" s="49">
        <v>696</v>
      </c>
      <c r="B699" s="50" t="s">
        <v>715</v>
      </c>
      <c r="C699" s="49" t="s">
        <v>11</v>
      </c>
      <c r="D699" s="49" t="s">
        <v>8</v>
      </c>
    </row>
    <row r="700" spans="1:4">
      <c r="A700" s="49">
        <v>697</v>
      </c>
      <c r="B700" s="50" t="s">
        <v>716</v>
      </c>
      <c r="C700" s="49" t="s">
        <v>54</v>
      </c>
      <c r="D700" s="49" t="s">
        <v>8</v>
      </c>
    </row>
    <row r="701" spans="1:4">
      <c r="A701" s="49">
        <v>698</v>
      </c>
      <c r="B701" s="50" t="s">
        <v>717</v>
      </c>
      <c r="C701" s="49" t="s">
        <v>11</v>
      </c>
      <c r="D701" s="49" t="s">
        <v>8</v>
      </c>
    </row>
    <row r="702" spans="1:4">
      <c r="A702" s="49">
        <v>699</v>
      </c>
      <c r="B702" s="50" t="s">
        <v>718</v>
      </c>
      <c r="C702" s="49" t="s">
        <v>18</v>
      </c>
      <c r="D702" s="49" t="s">
        <v>8</v>
      </c>
    </row>
    <row r="703" spans="1:4">
      <c r="A703" s="49">
        <v>700</v>
      </c>
      <c r="B703" s="50" t="s">
        <v>719</v>
      </c>
      <c r="C703" s="49" t="s">
        <v>11</v>
      </c>
      <c r="D703" s="49" t="s">
        <v>8</v>
      </c>
    </row>
    <row r="704" spans="1:4">
      <c r="A704" s="49">
        <v>701</v>
      </c>
      <c r="B704" s="50" t="s">
        <v>720</v>
      </c>
      <c r="C704" s="49" t="s">
        <v>11</v>
      </c>
      <c r="D704" s="49" t="s">
        <v>8</v>
      </c>
    </row>
    <row r="705" spans="1:4">
      <c r="A705" s="49">
        <v>702</v>
      </c>
      <c r="B705" s="50" t="s">
        <v>721</v>
      </c>
      <c r="C705" s="49" t="s">
        <v>66</v>
      </c>
      <c r="D705" s="49" t="s">
        <v>8</v>
      </c>
    </row>
    <row r="706" spans="1:4">
      <c r="A706" s="49">
        <v>703</v>
      </c>
      <c r="B706" s="50" t="s">
        <v>722</v>
      </c>
      <c r="C706" s="49" t="s">
        <v>11</v>
      </c>
      <c r="D706" s="49" t="s">
        <v>8</v>
      </c>
    </row>
    <row r="707" spans="1:4">
      <c r="A707" s="49">
        <v>704</v>
      </c>
      <c r="B707" s="50" t="s">
        <v>723</v>
      </c>
      <c r="C707" s="49" t="s">
        <v>66</v>
      </c>
      <c r="D707" s="49" t="s">
        <v>8</v>
      </c>
    </row>
    <row r="708" spans="1:4">
      <c r="A708" s="49">
        <v>705</v>
      </c>
      <c r="B708" s="50" t="s">
        <v>724</v>
      </c>
      <c r="C708" s="49" t="s">
        <v>41</v>
      </c>
      <c r="D708" s="49" t="s">
        <v>8</v>
      </c>
    </row>
    <row r="709" spans="1:4">
      <c r="A709" s="49">
        <v>706</v>
      </c>
      <c r="B709" s="50" t="s">
        <v>725</v>
      </c>
      <c r="C709" s="49" t="s">
        <v>14</v>
      </c>
      <c r="D709" s="49" t="s">
        <v>8</v>
      </c>
    </row>
    <row r="710" spans="1:4">
      <c r="A710" s="49">
        <v>707</v>
      </c>
      <c r="B710" s="50" t="s">
        <v>726</v>
      </c>
      <c r="C710" s="49" t="s">
        <v>7</v>
      </c>
      <c r="D710" s="49" t="s">
        <v>8</v>
      </c>
    </row>
    <row r="711" spans="1:4">
      <c r="A711" s="49">
        <v>708</v>
      </c>
      <c r="B711" s="50" t="s">
        <v>727</v>
      </c>
      <c r="C711" s="49" t="s">
        <v>54</v>
      </c>
      <c r="D711" s="49" t="s">
        <v>8</v>
      </c>
    </row>
    <row r="712" spans="1:4">
      <c r="A712" s="49">
        <v>709</v>
      </c>
      <c r="B712" s="50" t="s">
        <v>728</v>
      </c>
      <c r="C712" s="49" t="s">
        <v>114</v>
      </c>
      <c r="D712" s="49" t="s">
        <v>8</v>
      </c>
    </row>
    <row r="713" spans="1:4">
      <c r="A713" s="49">
        <v>710</v>
      </c>
      <c r="B713" s="50" t="s">
        <v>729</v>
      </c>
      <c r="C713" s="49" t="s">
        <v>66</v>
      </c>
      <c r="D713" s="49" t="s">
        <v>8</v>
      </c>
    </row>
    <row r="714" spans="1:4">
      <c r="A714" s="49">
        <v>711</v>
      </c>
      <c r="B714" s="50" t="s">
        <v>730</v>
      </c>
      <c r="C714" s="49" t="s">
        <v>66</v>
      </c>
      <c r="D714" s="49" t="s">
        <v>8</v>
      </c>
    </row>
    <row r="715" spans="1:4">
      <c r="A715" s="49">
        <v>712</v>
      </c>
      <c r="B715" s="50" t="s">
        <v>731</v>
      </c>
      <c r="C715" s="49" t="s">
        <v>7</v>
      </c>
      <c r="D715" s="49" t="s">
        <v>8</v>
      </c>
    </row>
    <row r="716" spans="1:4">
      <c r="A716" s="49">
        <v>713</v>
      </c>
      <c r="B716" s="50" t="s">
        <v>732</v>
      </c>
      <c r="C716" s="49" t="s">
        <v>11</v>
      </c>
      <c r="D716" s="49" t="s">
        <v>8</v>
      </c>
    </row>
    <row r="717" spans="1:4">
      <c r="A717" s="49">
        <v>714</v>
      </c>
      <c r="B717" s="50" t="s">
        <v>733</v>
      </c>
      <c r="C717" s="49" t="s">
        <v>18</v>
      </c>
      <c r="D717" s="49" t="s">
        <v>8</v>
      </c>
    </row>
    <row r="718" spans="1:4">
      <c r="A718" s="49">
        <v>715</v>
      </c>
      <c r="B718" s="50" t="s">
        <v>734</v>
      </c>
      <c r="C718" s="49" t="s">
        <v>46</v>
      </c>
      <c r="D718" s="49" t="s">
        <v>8</v>
      </c>
    </row>
    <row r="719" spans="1:4">
      <c r="A719" s="49">
        <v>716</v>
      </c>
      <c r="B719" s="50" t="s">
        <v>735</v>
      </c>
      <c r="C719" s="49" t="s">
        <v>11</v>
      </c>
      <c r="D719" s="49" t="s">
        <v>8</v>
      </c>
    </row>
    <row r="720" spans="1:4">
      <c r="A720" s="49">
        <v>717</v>
      </c>
      <c r="B720" s="50" t="s">
        <v>736</v>
      </c>
      <c r="C720" s="49" t="s">
        <v>11</v>
      </c>
      <c r="D720" s="49" t="s">
        <v>8</v>
      </c>
    </row>
    <row r="721" spans="1:4">
      <c r="A721" s="49">
        <v>718</v>
      </c>
      <c r="B721" s="50" t="s">
        <v>737</v>
      </c>
      <c r="C721" s="49" t="s">
        <v>46</v>
      </c>
      <c r="D721" s="49" t="s">
        <v>8</v>
      </c>
    </row>
    <row r="722" spans="1:4">
      <c r="A722" s="49">
        <v>719</v>
      </c>
      <c r="B722" s="50" t="s">
        <v>738</v>
      </c>
      <c r="C722" s="49" t="s">
        <v>11</v>
      </c>
      <c r="D722" s="49" t="s">
        <v>8</v>
      </c>
    </row>
    <row r="723" spans="1:4">
      <c r="A723" s="49">
        <v>720</v>
      </c>
      <c r="B723" s="50" t="s">
        <v>739</v>
      </c>
      <c r="C723" s="49" t="s">
        <v>11</v>
      </c>
      <c r="D723" s="49" t="s">
        <v>8</v>
      </c>
    </row>
    <row r="724" spans="1:4">
      <c r="A724" s="49">
        <v>721</v>
      </c>
      <c r="B724" s="50" t="s">
        <v>740</v>
      </c>
      <c r="C724" s="49" t="s">
        <v>52</v>
      </c>
      <c r="D724" s="49" t="s">
        <v>8</v>
      </c>
    </row>
    <row r="725" spans="1:4">
      <c r="A725" s="49">
        <v>722</v>
      </c>
      <c r="B725" s="50" t="s">
        <v>741</v>
      </c>
      <c r="C725" s="49" t="s">
        <v>66</v>
      </c>
      <c r="D725" s="49" t="s">
        <v>8</v>
      </c>
    </row>
    <row r="726" spans="1:4">
      <c r="A726" s="49">
        <v>723</v>
      </c>
      <c r="B726" s="50" t="s">
        <v>742</v>
      </c>
      <c r="C726" s="49" t="s">
        <v>54</v>
      </c>
      <c r="D726" s="49" t="s">
        <v>8</v>
      </c>
    </row>
    <row r="727" spans="1:4">
      <c r="A727" s="49">
        <v>724</v>
      </c>
      <c r="B727" s="50" t="s">
        <v>743</v>
      </c>
      <c r="C727" s="49" t="s">
        <v>11</v>
      </c>
      <c r="D727" s="49" t="s">
        <v>8</v>
      </c>
    </row>
    <row r="728" spans="1:4">
      <c r="A728" s="49">
        <v>725</v>
      </c>
      <c r="B728" s="50" t="s">
        <v>744</v>
      </c>
      <c r="C728" s="49" t="s">
        <v>14</v>
      </c>
      <c r="D728" s="49" t="s">
        <v>8</v>
      </c>
    </row>
    <row r="729" spans="1:4">
      <c r="A729" s="49">
        <v>726</v>
      </c>
      <c r="B729" s="50" t="s">
        <v>745</v>
      </c>
      <c r="C729" s="49" t="s">
        <v>41</v>
      </c>
      <c r="D729" s="49" t="s">
        <v>8</v>
      </c>
    </row>
    <row r="730" spans="1:4">
      <c r="A730" s="49">
        <v>727</v>
      </c>
      <c r="B730" s="50" t="s">
        <v>746</v>
      </c>
      <c r="C730" s="49" t="s">
        <v>7</v>
      </c>
      <c r="D730" s="49" t="s">
        <v>8</v>
      </c>
    </row>
    <row r="731" spans="1:4">
      <c r="A731" s="49">
        <v>728</v>
      </c>
      <c r="B731" s="52" t="s">
        <v>747</v>
      </c>
      <c r="C731" s="49" t="s">
        <v>66</v>
      </c>
      <c r="D731" s="49" t="s">
        <v>8</v>
      </c>
    </row>
    <row r="732" spans="1:4">
      <c r="A732" s="49">
        <v>729</v>
      </c>
      <c r="B732" s="50" t="s">
        <v>748</v>
      </c>
      <c r="C732" s="49" t="s">
        <v>11</v>
      </c>
      <c r="D732" s="49" t="s">
        <v>8</v>
      </c>
    </row>
    <row r="733" spans="1:4">
      <c r="A733" s="49">
        <v>730</v>
      </c>
      <c r="B733" s="50" t="s">
        <v>749</v>
      </c>
      <c r="C733" s="49" t="s">
        <v>11</v>
      </c>
      <c r="D733" s="49" t="s">
        <v>8</v>
      </c>
    </row>
    <row r="734" spans="1:4">
      <c r="A734" s="49">
        <v>731</v>
      </c>
      <c r="B734" s="50" t="s">
        <v>750</v>
      </c>
      <c r="C734" s="49" t="s">
        <v>46</v>
      </c>
      <c r="D734" s="49" t="s">
        <v>8</v>
      </c>
    </row>
    <row r="735" spans="1:4">
      <c r="A735" s="49">
        <v>732</v>
      </c>
      <c r="B735" s="50" t="s">
        <v>751</v>
      </c>
      <c r="C735" s="49" t="s">
        <v>11</v>
      </c>
      <c r="D735" s="49" t="s">
        <v>8</v>
      </c>
    </row>
    <row r="736" spans="1:4">
      <c r="A736" s="49">
        <v>733</v>
      </c>
      <c r="B736" s="50" t="s">
        <v>752</v>
      </c>
      <c r="C736" s="49" t="s">
        <v>11</v>
      </c>
      <c r="D736" s="49" t="s">
        <v>8</v>
      </c>
    </row>
    <row r="737" spans="1:4">
      <c r="A737" s="49">
        <v>734</v>
      </c>
      <c r="B737" s="50" t="s">
        <v>753</v>
      </c>
      <c r="C737" s="49" t="s">
        <v>11</v>
      </c>
      <c r="D737" s="49" t="s">
        <v>8</v>
      </c>
    </row>
    <row r="738" spans="1:4">
      <c r="A738" s="49">
        <v>735</v>
      </c>
      <c r="B738" s="50" t="s">
        <v>754</v>
      </c>
      <c r="C738" s="49" t="s">
        <v>18</v>
      </c>
      <c r="D738" s="49" t="s">
        <v>8</v>
      </c>
    </row>
    <row r="739" spans="1:4">
      <c r="A739" s="49">
        <v>736</v>
      </c>
      <c r="B739" s="50" t="s">
        <v>755</v>
      </c>
      <c r="C739" s="49" t="s">
        <v>11</v>
      </c>
      <c r="D739" s="49" t="s">
        <v>8</v>
      </c>
    </row>
    <row r="740" spans="1:4">
      <c r="A740" s="49">
        <v>737</v>
      </c>
      <c r="B740" s="50" t="s">
        <v>756</v>
      </c>
      <c r="C740" s="49" t="s">
        <v>11</v>
      </c>
      <c r="D740" s="49" t="s">
        <v>8</v>
      </c>
    </row>
    <row r="741" spans="1:4">
      <c r="A741" s="49">
        <v>738</v>
      </c>
      <c r="B741" s="50" t="s">
        <v>757</v>
      </c>
      <c r="C741" s="49" t="s">
        <v>46</v>
      </c>
      <c r="D741" s="49" t="s">
        <v>8</v>
      </c>
    </row>
    <row r="742" spans="1:4">
      <c r="A742" s="49">
        <v>739</v>
      </c>
      <c r="B742" s="50" t="s">
        <v>758</v>
      </c>
      <c r="C742" s="49" t="s">
        <v>11</v>
      </c>
      <c r="D742" s="49" t="s">
        <v>8</v>
      </c>
    </row>
    <row r="743" spans="1:4">
      <c r="A743" s="49">
        <v>740</v>
      </c>
      <c r="B743" s="50" t="s">
        <v>759</v>
      </c>
      <c r="C743" s="49" t="s">
        <v>46</v>
      </c>
      <c r="D743" s="49" t="s">
        <v>8</v>
      </c>
    </row>
    <row r="744" spans="1:4">
      <c r="A744" s="49">
        <v>741</v>
      </c>
      <c r="B744" s="50" t="s">
        <v>760</v>
      </c>
      <c r="C744" s="49" t="s">
        <v>11</v>
      </c>
      <c r="D744" s="49" t="s">
        <v>8</v>
      </c>
    </row>
    <row r="745" spans="1:4">
      <c r="A745" s="49">
        <v>742</v>
      </c>
      <c r="B745" s="50" t="s">
        <v>761</v>
      </c>
      <c r="C745" s="49" t="s">
        <v>52</v>
      </c>
      <c r="D745" s="49" t="s">
        <v>8</v>
      </c>
    </row>
    <row r="746" spans="1:4">
      <c r="A746" s="49">
        <v>743</v>
      </c>
      <c r="B746" s="50" t="s">
        <v>762</v>
      </c>
      <c r="C746" s="49" t="s">
        <v>11</v>
      </c>
      <c r="D746" s="49" t="s">
        <v>8</v>
      </c>
    </row>
    <row r="747" spans="1:4">
      <c r="A747" s="49">
        <v>744</v>
      </c>
      <c r="B747" s="50" t="s">
        <v>763</v>
      </c>
      <c r="C747" s="49" t="s">
        <v>7</v>
      </c>
      <c r="D747" s="49" t="s">
        <v>8</v>
      </c>
    </row>
    <row r="748" spans="1:4">
      <c r="A748" s="49">
        <v>745</v>
      </c>
      <c r="B748" s="50" t="s">
        <v>764</v>
      </c>
      <c r="C748" s="49" t="s">
        <v>54</v>
      </c>
      <c r="D748" s="49" t="s">
        <v>8</v>
      </c>
    </row>
    <row r="749" spans="1:4">
      <c r="A749" s="49">
        <v>746</v>
      </c>
      <c r="B749" s="50" t="s">
        <v>765</v>
      </c>
      <c r="C749" s="49" t="s">
        <v>38</v>
      </c>
      <c r="D749" s="49" t="s">
        <v>8</v>
      </c>
    </row>
    <row r="750" spans="1:4">
      <c r="A750" s="49">
        <v>747</v>
      </c>
      <c r="B750" s="50" t="s">
        <v>766</v>
      </c>
      <c r="C750" s="49" t="s">
        <v>41</v>
      </c>
      <c r="D750" s="49" t="s">
        <v>8</v>
      </c>
    </row>
    <row r="751" spans="1:4">
      <c r="A751" s="49">
        <v>748</v>
      </c>
      <c r="B751" s="50" t="s">
        <v>767</v>
      </c>
      <c r="C751" s="49" t="s">
        <v>11</v>
      </c>
      <c r="D751" s="49" t="s">
        <v>8</v>
      </c>
    </row>
    <row r="752" spans="1:4">
      <c r="A752" s="49">
        <v>749</v>
      </c>
      <c r="B752" s="50" t="s">
        <v>768</v>
      </c>
      <c r="C752" s="49" t="s">
        <v>232</v>
      </c>
      <c r="D752" s="49" t="s">
        <v>8</v>
      </c>
    </row>
    <row r="753" spans="1:4">
      <c r="A753" s="49">
        <v>750</v>
      </c>
      <c r="B753" s="50" t="s">
        <v>769</v>
      </c>
      <c r="C753" s="49" t="s">
        <v>11</v>
      </c>
      <c r="D753" s="49" t="s">
        <v>8</v>
      </c>
    </row>
    <row r="754" spans="1:4">
      <c r="A754" s="49">
        <v>751</v>
      </c>
      <c r="B754" s="50" t="s">
        <v>770</v>
      </c>
      <c r="C754" s="49" t="s">
        <v>38</v>
      </c>
      <c r="D754" s="49" t="s">
        <v>8</v>
      </c>
    </row>
    <row r="755" spans="1:4">
      <c r="A755" s="49">
        <v>752</v>
      </c>
      <c r="B755" s="50" t="s">
        <v>771</v>
      </c>
      <c r="C755" s="49" t="s">
        <v>66</v>
      </c>
      <c r="D755" s="49" t="s">
        <v>8</v>
      </c>
    </row>
    <row r="756" spans="1:4">
      <c r="A756" s="49">
        <v>753</v>
      </c>
      <c r="B756" s="50" t="s">
        <v>772</v>
      </c>
      <c r="C756" s="49" t="s">
        <v>11</v>
      </c>
      <c r="D756" s="49" t="s">
        <v>8</v>
      </c>
    </row>
    <row r="757" spans="1:4">
      <c r="A757" s="49">
        <v>754</v>
      </c>
      <c r="B757" s="50" t="s">
        <v>773</v>
      </c>
      <c r="C757" s="49" t="s">
        <v>38</v>
      </c>
      <c r="D757" s="49" t="s">
        <v>8</v>
      </c>
    </row>
    <row r="758" spans="1:4">
      <c r="A758" s="49">
        <v>755</v>
      </c>
      <c r="B758" s="50" t="s">
        <v>774</v>
      </c>
      <c r="C758" s="49" t="s">
        <v>7</v>
      </c>
      <c r="D758" s="49" t="s">
        <v>8</v>
      </c>
    </row>
    <row r="759" spans="1:4">
      <c r="A759" s="49">
        <v>756</v>
      </c>
      <c r="B759" s="50" t="s">
        <v>775</v>
      </c>
      <c r="C759" s="49" t="s">
        <v>46</v>
      </c>
      <c r="D759" s="49" t="s">
        <v>8</v>
      </c>
    </row>
    <row r="760" spans="1:4">
      <c r="A760" s="49">
        <v>757</v>
      </c>
      <c r="B760" s="50" t="s">
        <v>776</v>
      </c>
      <c r="C760" s="49" t="s">
        <v>54</v>
      </c>
      <c r="D760" s="49" t="s">
        <v>777</v>
      </c>
    </row>
    <row r="761" spans="1:4">
      <c r="A761" s="49">
        <v>758</v>
      </c>
      <c r="B761" s="50" t="s">
        <v>778</v>
      </c>
      <c r="C761" s="49" t="s">
        <v>7</v>
      </c>
      <c r="D761" s="49" t="s">
        <v>777</v>
      </c>
    </row>
    <row r="762" spans="1:4">
      <c r="A762" s="49">
        <v>759</v>
      </c>
      <c r="B762" s="50" t="s">
        <v>779</v>
      </c>
      <c r="C762" s="49" t="s">
        <v>14</v>
      </c>
      <c r="D762" s="49" t="s">
        <v>777</v>
      </c>
    </row>
    <row r="763" spans="1:4">
      <c r="A763" s="49">
        <v>760</v>
      </c>
      <c r="B763" s="50" t="s">
        <v>780</v>
      </c>
      <c r="C763" s="49" t="s">
        <v>18</v>
      </c>
      <c r="D763" s="49" t="s">
        <v>777</v>
      </c>
    </row>
    <row r="764" spans="1:4">
      <c r="A764" s="49">
        <v>761</v>
      </c>
      <c r="B764" s="50" t="s">
        <v>781</v>
      </c>
      <c r="C764" s="49" t="s">
        <v>41</v>
      </c>
      <c r="D764" s="49" t="s">
        <v>777</v>
      </c>
    </row>
    <row r="765" spans="1:4">
      <c r="A765" s="49">
        <v>762</v>
      </c>
      <c r="B765" s="50" t="s">
        <v>782</v>
      </c>
      <c r="C765" s="49" t="s">
        <v>11</v>
      </c>
      <c r="D765" s="49" t="s">
        <v>777</v>
      </c>
    </row>
    <row r="766" spans="1:4">
      <c r="A766" s="49">
        <v>763</v>
      </c>
      <c r="B766" s="51" t="s">
        <v>783</v>
      </c>
      <c r="C766" s="49" t="s">
        <v>46</v>
      </c>
      <c r="D766" s="49" t="s">
        <v>777</v>
      </c>
    </row>
    <row r="767" spans="1:4">
      <c r="A767" s="49">
        <v>764</v>
      </c>
      <c r="B767" s="50" t="s">
        <v>784</v>
      </c>
      <c r="C767" s="49" t="s">
        <v>18</v>
      </c>
      <c r="D767" s="49" t="s">
        <v>777</v>
      </c>
    </row>
    <row r="768" spans="1:4">
      <c r="A768" s="49">
        <v>765</v>
      </c>
      <c r="B768" s="50" t="s">
        <v>785</v>
      </c>
      <c r="C768" s="49" t="s">
        <v>7</v>
      </c>
      <c r="D768" s="49" t="s">
        <v>777</v>
      </c>
    </row>
    <row r="769" spans="1:4">
      <c r="A769" s="49">
        <v>766</v>
      </c>
      <c r="B769" s="50" t="s">
        <v>786</v>
      </c>
      <c r="C769" s="49" t="s">
        <v>54</v>
      </c>
      <c r="D769" s="49" t="s">
        <v>777</v>
      </c>
    </row>
    <row r="770" spans="1:4">
      <c r="A770" s="49">
        <v>767</v>
      </c>
      <c r="B770" s="50" t="s">
        <v>787</v>
      </c>
      <c r="C770" s="49" t="s">
        <v>7</v>
      </c>
      <c r="D770" s="49" t="s">
        <v>777</v>
      </c>
    </row>
    <row r="771" spans="1:4">
      <c r="A771" s="49">
        <v>768</v>
      </c>
      <c r="B771" s="50" t="s">
        <v>788</v>
      </c>
      <c r="C771" s="49" t="s">
        <v>54</v>
      </c>
      <c r="D771" s="49" t="s">
        <v>777</v>
      </c>
    </row>
    <row r="772" spans="1:4">
      <c r="A772" s="49">
        <v>769</v>
      </c>
      <c r="B772" s="50" t="s">
        <v>789</v>
      </c>
      <c r="C772" s="49" t="s">
        <v>54</v>
      </c>
      <c r="D772" s="49" t="s">
        <v>777</v>
      </c>
    </row>
    <row r="773" spans="1:4">
      <c r="A773" s="49">
        <v>770</v>
      </c>
      <c r="B773" s="50" t="s">
        <v>790</v>
      </c>
      <c r="C773" s="49" t="s">
        <v>14</v>
      </c>
      <c r="D773" s="49" t="s">
        <v>777</v>
      </c>
    </row>
    <row r="774" spans="1:4">
      <c r="A774" s="49">
        <v>771</v>
      </c>
      <c r="B774" s="50" t="s">
        <v>791</v>
      </c>
      <c r="C774" s="49" t="s">
        <v>14</v>
      </c>
      <c r="D774" s="49" t="s">
        <v>777</v>
      </c>
    </row>
    <row r="775" spans="1:4">
      <c r="A775" s="49">
        <v>772</v>
      </c>
      <c r="B775" s="50" t="s">
        <v>792</v>
      </c>
      <c r="C775" s="49" t="s">
        <v>14</v>
      </c>
      <c r="D775" s="49" t="s">
        <v>777</v>
      </c>
    </row>
    <row r="776" spans="1:4">
      <c r="A776" s="49">
        <v>773</v>
      </c>
      <c r="B776" s="50" t="s">
        <v>793</v>
      </c>
      <c r="C776" s="49" t="s">
        <v>18</v>
      </c>
      <c r="D776" s="49" t="s">
        <v>777</v>
      </c>
    </row>
    <row r="777" spans="1:4">
      <c r="A777" s="49">
        <v>774</v>
      </c>
      <c r="B777" s="50" t="s">
        <v>794</v>
      </c>
      <c r="C777" s="49" t="s">
        <v>54</v>
      </c>
      <c r="D777" s="49" t="s">
        <v>777</v>
      </c>
    </row>
    <row r="778" spans="1:4">
      <c r="A778" s="49">
        <v>775</v>
      </c>
      <c r="B778" s="50" t="s">
        <v>795</v>
      </c>
      <c r="C778" s="49" t="s">
        <v>11</v>
      </c>
      <c r="D778" s="49" t="s">
        <v>777</v>
      </c>
    </row>
    <row r="779" spans="1:4">
      <c r="A779" s="49">
        <v>776</v>
      </c>
      <c r="B779" s="50" t="s">
        <v>796</v>
      </c>
      <c r="C779" s="49" t="s">
        <v>7</v>
      </c>
      <c r="D779" s="49" t="s">
        <v>777</v>
      </c>
    </row>
    <row r="780" spans="1:4">
      <c r="A780" s="49">
        <v>777</v>
      </c>
      <c r="B780" s="50" t="s">
        <v>797</v>
      </c>
      <c r="C780" s="49" t="s">
        <v>41</v>
      </c>
      <c r="D780" s="49" t="s">
        <v>777</v>
      </c>
    </row>
    <row r="781" spans="1:4">
      <c r="A781" s="49">
        <v>778</v>
      </c>
      <c r="B781" s="50" t="s">
        <v>798</v>
      </c>
      <c r="C781" s="49" t="s">
        <v>54</v>
      </c>
      <c r="D781" s="49" t="s">
        <v>777</v>
      </c>
    </row>
    <row r="782" spans="1:4">
      <c r="A782" s="49">
        <v>779</v>
      </c>
      <c r="B782" s="50" t="s">
        <v>799</v>
      </c>
      <c r="C782" s="49" t="s">
        <v>7</v>
      </c>
      <c r="D782" s="49" t="s">
        <v>777</v>
      </c>
    </row>
    <row r="783" spans="1:4">
      <c r="A783" s="49">
        <v>780</v>
      </c>
      <c r="B783" s="50" t="s">
        <v>800</v>
      </c>
      <c r="C783" s="49" t="s">
        <v>7</v>
      </c>
      <c r="D783" s="49" t="s">
        <v>777</v>
      </c>
    </row>
    <row r="784" spans="1:4">
      <c r="A784" s="49">
        <v>781</v>
      </c>
      <c r="B784" s="50" t="s">
        <v>801</v>
      </c>
      <c r="C784" s="49" t="s">
        <v>41</v>
      </c>
      <c r="D784" s="49" t="s">
        <v>777</v>
      </c>
    </row>
    <row r="785" spans="1:4">
      <c r="A785" s="49">
        <v>782</v>
      </c>
      <c r="B785" s="50" t="s">
        <v>802</v>
      </c>
      <c r="C785" s="49" t="s">
        <v>38</v>
      </c>
      <c r="D785" s="49" t="s">
        <v>777</v>
      </c>
    </row>
    <row r="786" spans="1:4">
      <c r="A786" s="49">
        <v>783</v>
      </c>
      <c r="B786" s="50" t="s">
        <v>803</v>
      </c>
      <c r="C786" s="49" t="s">
        <v>66</v>
      </c>
      <c r="D786" s="49" t="s">
        <v>777</v>
      </c>
    </row>
    <row r="787" spans="1:4">
      <c r="A787" s="49">
        <v>784</v>
      </c>
      <c r="B787" s="50" t="s">
        <v>804</v>
      </c>
      <c r="C787" s="49" t="s">
        <v>18</v>
      </c>
      <c r="D787" s="49" t="s">
        <v>777</v>
      </c>
    </row>
    <row r="788" spans="1:4">
      <c r="A788" s="49">
        <v>785</v>
      </c>
      <c r="B788" s="50" t="s">
        <v>805</v>
      </c>
      <c r="C788" s="49" t="s">
        <v>18</v>
      </c>
      <c r="D788" s="49" t="s">
        <v>777</v>
      </c>
    </row>
    <row r="789" spans="1:4">
      <c r="A789" s="49">
        <v>786</v>
      </c>
      <c r="B789" s="50" t="s">
        <v>806</v>
      </c>
      <c r="C789" s="49" t="s">
        <v>18</v>
      </c>
      <c r="D789" s="49" t="s">
        <v>777</v>
      </c>
    </row>
    <row r="790" spans="1:4">
      <c r="A790" s="49">
        <v>787</v>
      </c>
      <c r="B790" s="50" t="s">
        <v>807</v>
      </c>
      <c r="C790" s="49" t="s">
        <v>7</v>
      </c>
      <c r="D790" s="49" t="s">
        <v>777</v>
      </c>
    </row>
    <row r="791" spans="1:4">
      <c r="A791" s="49">
        <v>788</v>
      </c>
      <c r="B791" s="50" t="s">
        <v>808</v>
      </c>
      <c r="C791" s="49" t="s">
        <v>54</v>
      </c>
      <c r="D791" s="49" t="s">
        <v>777</v>
      </c>
    </row>
    <row r="792" spans="1:4">
      <c r="A792" s="49">
        <v>789</v>
      </c>
      <c r="B792" s="50" t="s">
        <v>809</v>
      </c>
      <c r="C792" s="49" t="s">
        <v>41</v>
      </c>
      <c r="D792" s="49" t="s">
        <v>777</v>
      </c>
    </row>
    <row r="793" spans="1:4">
      <c r="A793" s="49">
        <v>790</v>
      </c>
      <c r="B793" s="50" t="s">
        <v>810</v>
      </c>
      <c r="C793" s="49" t="s">
        <v>52</v>
      </c>
      <c r="D793" s="49" t="s">
        <v>777</v>
      </c>
    </row>
    <row r="794" spans="1:4">
      <c r="A794" s="49">
        <v>791</v>
      </c>
      <c r="B794" s="50" t="s">
        <v>811</v>
      </c>
      <c r="C794" s="49" t="s">
        <v>41</v>
      </c>
      <c r="D794" s="49" t="s">
        <v>777</v>
      </c>
    </row>
    <row r="795" spans="1:4">
      <c r="A795" s="49">
        <v>792</v>
      </c>
      <c r="B795" s="50" t="s">
        <v>812</v>
      </c>
      <c r="C795" s="49" t="s">
        <v>7</v>
      </c>
      <c r="D795" s="49" t="s">
        <v>777</v>
      </c>
    </row>
    <row r="796" spans="1:4">
      <c r="A796" s="49">
        <v>793</v>
      </c>
      <c r="B796" s="50" t="s">
        <v>813</v>
      </c>
      <c r="C796" s="49" t="s">
        <v>7</v>
      </c>
      <c r="D796" s="49" t="s">
        <v>777</v>
      </c>
    </row>
    <row r="797" spans="1:4">
      <c r="A797" s="49">
        <v>794</v>
      </c>
      <c r="B797" s="50" t="s">
        <v>814</v>
      </c>
      <c r="C797" s="49" t="s">
        <v>232</v>
      </c>
      <c r="D797" s="49" t="s">
        <v>777</v>
      </c>
    </row>
    <row r="798" spans="1:4">
      <c r="A798" s="49">
        <v>795</v>
      </c>
      <c r="B798" s="50" t="s">
        <v>815</v>
      </c>
      <c r="C798" s="49" t="s">
        <v>66</v>
      </c>
      <c r="D798" s="49" t="s">
        <v>777</v>
      </c>
    </row>
    <row r="799" spans="1:4">
      <c r="A799" s="49">
        <v>796</v>
      </c>
      <c r="B799" s="50" t="s">
        <v>816</v>
      </c>
      <c r="C799" s="49" t="s">
        <v>46</v>
      </c>
      <c r="D799" s="49" t="s">
        <v>777</v>
      </c>
    </row>
    <row r="800" spans="1:4">
      <c r="A800" s="49">
        <v>797</v>
      </c>
      <c r="B800" s="50" t="s">
        <v>817</v>
      </c>
      <c r="C800" s="49" t="s">
        <v>46</v>
      </c>
      <c r="D800" s="49" t="s">
        <v>777</v>
      </c>
    </row>
    <row r="801" spans="1:4">
      <c r="A801" s="49">
        <v>798</v>
      </c>
      <c r="B801" s="50" t="s">
        <v>818</v>
      </c>
      <c r="C801" s="49" t="s">
        <v>66</v>
      </c>
      <c r="D801" s="49" t="s">
        <v>777</v>
      </c>
    </row>
    <row r="802" spans="1:4">
      <c r="A802" s="49">
        <v>799</v>
      </c>
      <c r="B802" s="50" t="s">
        <v>819</v>
      </c>
      <c r="C802" s="49" t="s">
        <v>54</v>
      </c>
      <c r="D802" s="49" t="s">
        <v>777</v>
      </c>
    </row>
    <row r="803" spans="1:4">
      <c r="A803" s="49">
        <v>800</v>
      </c>
      <c r="B803" s="50" t="s">
        <v>820</v>
      </c>
      <c r="C803" s="49" t="s">
        <v>46</v>
      </c>
      <c r="D803" s="49" t="s">
        <v>777</v>
      </c>
    </row>
    <row r="804" spans="1:4">
      <c r="A804" s="49">
        <v>801</v>
      </c>
      <c r="B804" s="50" t="s">
        <v>821</v>
      </c>
      <c r="C804" s="49" t="s">
        <v>11</v>
      </c>
      <c r="D804" s="49" t="s">
        <v>777</v>
      </c>
    </row>
    <row r="805" spans="1:4">
      <c r="A805" s="49">
        <v>802</v>
      </c>
      <c r="B805" s="50" t="s">
        <v>822</v>
      </c>
      <c r="C805" s="49" t="s">
        <v>46</v>
      </c>
      <c r="D805" s="49" t="s">
        <v>777</v>
      </c>
    </row>
    <row r="806" spans="1:4">
      <c r="A806" s="49">
        <v>803</v>
      </c>
      <c r="B806" s="50" t="s">
        <v>823</v>
      </c>
      <c r="C806" s="49" t="s">
        <v>38</v>
      </c>
      <c r="D806" s="49" t="s">
        <v>777</v>
      </c>
    </row>
    <row r="807" spans="1:4">
      <c r="A807" s="49">
        <v>804</v>
      </c>
      <c r="B807" s="50" t="s">
        <v>824</v>
      </c>
      <c r="C807" s="49" t="s">
        <v>54</v>
      </c>
      <c r="D807" s="49" t="s">
        <v>777</v>
      </c>
    </row>
    <row r="808" s="39" customFormat="1" spans="1:4">
      <c r="A808" s="49">
        <v>805</v>
      </c>
      <c r="B808" s="50" t="s">
        <v>825</v>
      </c>
      <c r="C808" s="49" t="s">
        <v>52</v>
      </c>
      <c r="D808" s="49" t="s">
        <v>777</v>
      </c>
    </row>
    <row r="809" spans="1:4">
      <c r="A809" s="49">
        <v>806</v>
      </c>
      <c r="B809" s="50" t="s">
        <v>826</v>
      </c>
      <c r="C809" s="49" t="s">
        <v>54</v>
      </c>
      <c r="D809" s="49" t="s">
        <v>777</v>
      </c>
    </row>
    <row r="810" spans="1:4">
      <c r="A810" s="49">
        <v>807</v>
      </c>
      <c r="B810" s="50" t="s">
        <v>827</v>
      </c>
      <c r="C810" s="49" t="s">
        <v>54</v>
      </c>
      <c r="D810" s="49" t="s">
        <v>777</v>
      </c>
    </row>
    <row r="811" spans="1:4">
      <c r="A811" s="49">
        <v>808</v>
      </c>
      <c r="B811" s="50" t="s">
        <v>828</v>
      </c>
      <c r="C811" s="49" t="s">
        <v>41</v>
      </c>
      <c r="D811" s="49" t="s">
        <v>777</v>
      </c>
    </row>
    <row r="812" spans="1:4">
      <c r="A812" s="49">
        <v>809</v>
      </c>
      <c r="B812" s="50" t="s">
        <v>829</v>
      </c>
      <c r="C812" s="49" t="s">
        <v>66</v>
      </c>
      <c r="D812" s="49" t="s">
        <v>777</v>
      </c>
    </row>
    <row r="813" spans="1:4">
      <c r="A813" s="49">
        <v>810</v>
      </c>
      <c r="B813" s="50" t="s">
        <v>830</v>
      </c>
      <c r="C813" s="49" t="s">
        <v>54</v>
      </c>
      <c r="D813" s="49" t="s">
        <v>777</v>
      </c>
    </row>
    <row r="814" spans="1:4">
      <c r="A814" s="49">
        <v>811</v>
      </c>
      <c r="B814" s="50" t="s">
        <v>831</v>
      </c>
      <c r="C814" s="49" t="s">
        <v>18</v>
      </c>
      <c r="D814" s="49" t="s">
        <v>777</v>
      </c>
    </row>
    <row r="815" spans="1:4">
      <c r="A815" s="49">
        <v>812</v>
      </c>
      <c r="B815" s="50" t="s">
        <v>832</v>
      </c>
      <c r="C815" s="49" t="s">
        <v>18</v>
      </c>
      <c r="D815" s="49" t="s">
        <v>777</v>
      </c>
    </row>
    <row r="816" spans="1:4">
      <c r="A816" s="49">
        <v>813</v>
      </c>
      <c r="B816" s="50" t="s">
        <v>833</v>
      </c>
      <c r="C816" s="49" t="s">
        <v>18</v>
      </c>
      <c r="D816" s="49" t="s">
        <v>777</v>
      </c>
    </row>
    <row r="817" spans="1:4">
      <c r="A817" s="49">
        <v>814</v>
      </c>
      <c r="B817" s="50" t="s">
        <v>834</v>
      </c>
      <c r="C817" s="49" t="s">
        <v>18</v>
      </c>
      <c r="D817" s="49" t="s">
        <v>777</v>
      </c>
    </row>
    <row r="818" spans="1:4">
      <c r="A818" s="49">
        <v>815</v>
      </c>
      <c r="B818" s="50" t="s">
        <v>835</v>
      </c>
      <c r="C818" s="49" t="s">
        <v>52</v>
      </c>
      <c r="D818" s="49" t="s">
        <v>777</v>
      </c>
    </row>
    <row r="819" spans="1:4">
      <c r="A819" s="49">
        <v>816</v>
      </c>
      <c r="B819" s="50" t="s">
        <v>836</v>
      </c>
      <c r="C819" s="49" t="s">
        <v>7</v>
      </c>
      <c r="D819" s="49" t="s">
        <v>777</v>
      </c>
    </row>
    <row r="820" spans="1:4">
      <c r="A820" s="49">
        <v>817</v>
      </c>
      <c r="B820" s="50" t="s">
        <v>837</v>
      </c>
      <c r="C820" s="49" t="s">
        <v>52</v>
      </c>
      <c r="D820" s="49" t="s">
        <v>777</v>
      </c>
    </row>
    <row r="821" spans="1:4">
      <c r="A821" s="49">
        <v>818</v>
      </c>
      <c r="B821" s="50" t="s">
        <v>838</v>
      </c>
      <c r="C821" s="49" t="s">
        <v>11</v>
      </c>
      <c r="D821" s="49" t="s">
        <v>777</v>
      </c>
    </row>
    <row r="822" spans="1:4">
      <c r="A822" s="49">
        <v>819</v>
      </c>
      <c r="B822" s="50" t="s">
        <v>839</v>
      </c>
      <c r="C822" s="49" t="s">
        <v>66</v>
      </c>
      <c r="D822" s="49" t="s">
        <v>777</v>
      </c>
    </row>
    <row r="823" spans="1:4">
      <c r="A823" s="49">
        <v>820</v>
      </c>
      <c r="B823" s="50" t="s">
        <v>840</v>
      </c>
      <c r="C823" s="49" t="s">
        <v>7</v>
      </c>
      <c r="D823" s="49" t="s">
        <v>777</v>
      </c>
    </row>
    <row r="824" spans="1:4">
      <c r="A824" s="49">
        <v>821</v>
      </c>
      <c r="B824" s="50" t="s">
        <v>841</v>
      </c>
      <c r="C824" s="49" t="s">
        <v>18</v>
      </c>
      <c r="D824" s="49" t="s">
        <v>777</v>
      </c>
    </row>
    <row r="825" spans="1:4">
      <c r="A825" s="49">
        <v>822</v>
      </c>
      <c r="B825" s="50" t="s">
        <v>842</v>
      </c>
      <c r="C825" s="49" t="s">
        <v>7</v>
      </c>
      <c r="D825" s="49" t="s">
        <v>777</v>
      </c>
    </row>
    <row r="826" spans="1:4">
      <c r="A826" s="49">
        <v>823</v>
      </c>
      <c r="B826" s="50" t="s">
        <v>843</v>
      </c>
      <c r="C826" s="49" t="s">
        <v>7</v>
      </c>
      <c r="D826" s="49" t="s">
        <v>777</v>
      </c>
    </row>
    <row r="827" spans="1:4">
      <c r="A827" s="49">
        <v>824</v>
      </c>
      <c r="B827" s="50" t="s">
        <v>844</v>
      </c>
      <c r="C827" s="49" t="s">
        <v>46</v>
      </c>
      <c r="D827" s="49" t="s">
        <v>777</v>
      </c>
    </row>
    <row r="828" spans="1:4">
      <c r="A828" s="49">
        <v>825</v>
      </c>
      <c r="B828" s="50" t="s">
        <v>845</v>
      </c>
      <c r="C828" s="49" t="s">
        <v>66</v>
      </c>
      <c r="D828" s="49" t="s">
        <v>777</v>
      </c>
    </row>
    <row r="829" spans="1:4">
      <c r="A829" s="49">
        <v>826</v>
      </c>
      <c r="B829" s="50" t="s">
        <v>846</v>
      </c>
      <c r="C829" s="49" t="s">
        <v>273</v>
      </c>
      <c r="D829" s="49" t="s">
        <v>777</v>
      </c>
    </row>
    <row r="830" spans="1:4">
      <c r="A830" s="49">
        <v>827</v>
      </c>
      <c r="B830" s="50" t="s">
        <v>847</v>
      </c>
      <c r="C830" s="49" t="s">
        <v>232</v>
      </c>
      <c r="D830" s="49" t="s">
        <v>777</v>
      </c>
    </row>
    <row r="831" spans="1:4">
      <c r="A831" s="49">
        <v>828</v>
      </c>
      <c r="B831" s="50" t="s">
        <v>848</v>
      </c>
      <c r="C831" s="49" t="s">
        <v>11</v>
      </c>
      <c r="D831" s="49" t="s">
        <v>777</v>
      </c>
    </row>
    <row r="832" spans="1:4">
      <c r="A832" s="49">
        <v>829</v>
      </c>
      <c r="B832" s="50" t="s">
        <v>849</v>
      </c>
      <c r="C832" s="49" t="s">
        <v>41</v>
      </c>
      <c r="D832" s="49" t="s">
        <v>777</v>
      </c>
    </row>
    <row r="833" spans="1:4">
      <c r="A833" s="49">
        <v>830</v>
      </c>
      <c r="B833" s="50" t="s">
        <v>850</v>
      </c>
      <c r="C833" s="49" t="s">
        <v>54</v>
      </c>
      <c r="D833" s="49" t="s">
        <v>777</v>
      </c>
    </row>
    <row r="834" spans="1:4">
      <c r="A834" s="49">
        <v>831</v>
      </c>
      <c r="B834" s="50" t="s">
        <v>851</v>
      </c>
      <c r="C834" s="49" t="s">
        <v>11</v>
      </c>
      <c r="D834" s="49" t="s">
        <v>777</v>
      </c>
    </row>
    <row r="835" spans="1:4">
      <c r="A835" s="49">
        <v>832</v>
      </c>
      <c r="B835" s="50" t="s">
        <v>852</v>
      </c>
      <c r="C835" s="49" t="s">
        <v>7</v>
      </c>
      <c r="D835" s="49" t="s">
        <v>777</v>
      </c>
    </row>
    <row r="836" spans="1:4">
      <c r="A836" s="49">
        <v>833</v>
      </c>
      <c r="B836" s="50" t="s">
        <v>853</v>
      </c>
      <c r="C836" s="49" t="s">
        <v>46</v>
      </c>
      <c r="D836" s="49" t="s">
        <v>777</v>
      </c>
    </row>
    <row r="837" spans="1:4">
      <c r="A837" s="49">
        <v>834</v>
      </c>
      <c r="B837" s="50" t="s">
        <v>854</v>
      </c>
      <c r="C837" s="49" t="s">
        <v>18</v>
      </c>
      <c r="D837" s="49" t="s">
        <v>777</v>
      </c>
    </row>
    <row r="838" spans="1:4">
      <c r="A838" s="49">
        <v>835</v>
      </c>
      <c r="B838" s="50" t="s">
        <v>855</v>
      </c>
      <c r="C838" s="49" t="s">
        <v>46</v>
      </c>
      <c r="D838" s="49" t="s">
        <v>777</v>
      </c>
    </row>
    <row r="839" spans="1:4">
      <c r="A839" s="49">
        <v>836</v>
      </c>
      <c r="B839" s="50" t="s">
        <v>856</v>
      </c>
      <c r="C839" s="49" t="s">
        <v>46</v>
      </c>
      <c r="D839" s="49" t="s">
        <v>777</v>
      </c>
    </row>
    <row r="840" spans="1:4">
      <c r="A840" s="49">
        <v>837</v>
      </c>
      <c r="B840" s="50" t="s">
        <v>857</v>
      </c>
      <c r="C840" s="49" t="s">
        <v>66</v>
      </c>
      <c r="D840" s="49" t="s">
        <v>777</v>
      </c>
    </row>
    <row r="841" spans="1:4">
      <c r="A841" s="49">
        <v>838</v>
      </c>
      <c r="B841" s="50" t="s">
        <v>858</v>
      </c>
      <c r="C841" s="49" t="s">
        <v>66</v>
      </c>
      <c r="D841" s="49" t="s">
        <v>777</v>
      </c>
    </row>
    <row r="842" spans="1:4">
      <c r="A842" s="49">
        <v>839</v>
      </c>
      <c r="B842" s="50" t="s">
        <v>859</v>
      </c>
      <c r="C842" s="49" t="s">
        <v>11</v>
      </c>
      <c r="D842" s="49" t="s">
        <v>777</v>
      </c>
    </row>
    <row r="843" spans="1:4">
      <c r="A843" s="49">
        <v>840</v>
      </c>
      <c r="B843" s="50" t="s">
        <v>860</v>
      </c>
      <c r="C843" s="49" t="s">
        <v>66</v>
      </c>
      <c r="D843" s="49" t="s">
        <v>777</v>
      </c>
    </row>
    <row r="844" spans="1:4">
      <c r="A844" s="49">
        <v>841</v>
      </c>
      <c r="B844" s="50" t="s">
        <v>861</v>
      </c>
      <c r="C844" s="49" t="s">
        <v>66</v>
      </c>
      <c r="D844" s="49" t="s">
        <v>777</v>
      </c>
    </row>
    <row r="845" spans="1:4">
      <c r="A845" s="49">
        <v>842</v>
      </c>
      <c r="B845" s="50" t="s">
        <v>862</v>
      </c>
      <c r="C845" s="49" t="s">
        <v>66</v>
      </c>
      <c r="D845" s="49" t="s">
        <v>777</v>
      </c>
    </row>
    <row r="846" spans="1:4">
      <c r="A846" s="49">
        <v>843</v>
      </c>
      <c r="B846" s="50" t="s">
        <v>863</v>
      </c>
      <c r="C846" s="49" t="s">
        <v>18</v>
      </c>
      <c r="D846" s="49" t="s">
        <v>777</v>
      </c>
    </row>
    <row r="847" spans="1:4">
      <c r="A847" s="49">
        <v>844</v>
      </c>
      <c r="B847" s="50" t="s">
        <v>864</v>
      </c>
      <c r="C847" s="49" t="s">
        <v>114</v>
      </c>
      <c r="D847" s="49" t="s">
        <v>777</v>
      </c>
    </row>
    <row r="848" spans="1:4">
      <c r="A848" s="49">
        <v>845</v>
      </c>
      <c r="B848" s="50" t="s">
        <v>865</v>
      </c>
      <c r="C848" s="49" t="s">
        <v>38</v>
      </c>
      <c r="D848" s="49" t="s">
        <v>777</v>
      </c>
    </row>
    <row r="849" spans="1:4">
      <c r="A849" s="49">
        <v>846</v>
      </c>
      <c r="B849" s="50" t="s">
        <v>866</v>
      </c>
      <c r="C849" s="49" t="s">
        <v>7</v>
      </c>
      <c r="D849" s="49" t="s">
        <v>777</v>
      </c>
    </row>
    <row r="850" spans="1:4">
      <c r="A850" s="49">
        <v>847</v>
      </c>
      <c r="B850" s="50" t="s">
        <v>867</v>
      </c>
      <c r="C850" s="49" t="s">
        <v>46</v>
      </c>
      <c r="D850" s="49" t="s">
        <v>777</v>
      </c>
    </row>
    <row r="851" spans="1:4">
      <c r="A851" s="49">
        <v>848</v>
      </c>
      <c r="B851" s="50" t="s">
        <v>868</v>
      </c>
      <c r="C851" s="49" t="s">
        <v>18</v>
      </c>
      <c r="D851" s="49" t="s">
        <v>777</v>
      </c>
    </row>
    <row r="852" spans="1:4">
      <c r="A852" s="49">
        <v>849</v>
      </c>
      <c r="B852" s="50" t="s">
        <v>869</v>
      </c>
      <c r="C852" s="49" t="s">
        <v>7</v>
      </c>
      <c r="D852" s="49" t="s">
        <v>777</v>
      </c>
    </row>
    <row r="853" spans="1:4">
      <c r="A853" s="49">
        <v>850</v>
      </c>
      <c r="B853" s="50" t="s">
        <v>870</v>
      </c>
      <c r="C853" s="49" t="s">
        <v>232</v>
      </c>
      <c r="D853" s="49" t="s">
        <v>777</v>
      </c>
    </row>
    <row r="854" spans="1:4">
      <c r="A854" s="49">
        <v>851</v>
      </c>
      <c r="B854" s="50" t="s">
        <v>871</v>
      </c>
      <c r="C854" s="49" t="s">
        <v>14</v>
      </c>
      <c r="D854" s="49" t="s">
        <v>777</v>
      </c>
    </row>
    <row r="855" spans="1:4">
      <c r="A855" s="49">
        <v>852</v>
      </c>
      <c r="B855" s="50" t="s">
        <v>872</v>
      </c>
      <c r="C855" s="49" t="s">
        <v>11</v>
      </c>
      <c r="D855" s="49" t="s">
        <v>777</v>
      </c>
    </row>
    <row r="856" spans="1:4">
      <c r="A856" s="49">
        <v>853</v>
      </c>
      <c r="B856" s="50" t="s">
        <v>873</v>
      </c>
      <c r="C856" s="49" t="s">
        <v>46</v>
      </c>
      <c r="D856" s="49" t="s">
        <v>777</v>
      </c>
    </row>
    <row r="857" spans="1:4">
      <c r="A857" s="49">
        <v>854</v>
      </c>
      <c r="B857" s="50" t="s">
        <v>874</v>
      </c>
      <c r="C857" s="49" t="s">
        <v>41</v>
      </c>
      <c r="D857" s="49" t="s">
        <v>777</v>
      </c>
    </row>
    <row r="858" spans="1:4">
      <c r="A858" s="49">
        <v>855</v>
      </c>
      <c r="B858" s="50" t="s">
        <v>875</v>
      </c>
      <c r="C858" s="49" t="s">
        <v>18</v>
      </c>
      <c r="D858" s="49" t="s">
        <v>777</v>
      </c>
    </row>
    <row r="859" spans="1:4">
      <c r="A859" s="49">
        <v>856</v>
      </c>
      <c r="B859" s="50" t="s">
        <v>876</v>
      </c>
      <c r="C859" s="49" t="s">
        <v>11</v>
      </c>
      <c r="D859" s="49" t="s">
        <v>777</v>
      </c>
    </row>
    <row r="860" spans="1:4">
      <c r="A860" s="49">
        <v>857</v>
      </c>
      <c r="B860" s="50" t="s">
        <v>877</v>
      </c>
      <c r="C860" s="49" t="s">
        <v>66</v>
      </c>
      <c r="D860" s="49" t="s">
        <v>777</v>
      </c>
    </row>
    <row r="861" spans="1:4">
      <c r="A861" s="49">
        <v>858</v>
      </c>
      <c r="B861" s="50" t="s">
        <v>878</v>
      </c>
      <c r="C861" s="49" t="s">
        <v>7</v>
      </c>
      <c r="D861" s="49" t="s">
        <v>777</v>
      </c>
    </row>
    <row r="862" spans="1:4">
      <c r="A862" s="49">
        <v>859</v>
      </c>
      <c r="B862" s="50" t="s">
        <v>879</v>
      </c>
      <c r="C862" s="49" t="s">
        <v>54</v>
      </c>
      <c r="D862" s="49" t="s">
        <v>777</v>
      </c>
    </row>
    <row r="863" spans="1:4">
      <c r="A863" s="49">
        <v>860</v>
      </c>
      <c r="B863" s="50" t="s">
        <v>880</v>
      </c>
      <c r="C863" s="49" t="s">
        <v>66</v>
      </c>
      <c r="D863" s="49" t="s">
        <v>777</v>
      </c>
    </row>
    <row r="864" spans="1:4">
      <c r="A864" s="49">
        <v>861</v>
      </c>
      <c r="B864" s="50" t="s">
        <v>881</v>
      </c>
      <c r="C864" s="49" t="s">
        <v>14</v>
      </c>
      <c r="D864" s="49" t="s">
        <v>777</v>
      </c>
    </row>
    <row r="865" spans="1:4">
      <c r="A865" s="49">
        <v>862</v>
      </c>
      <c r="B865" s="50" t="s">
        <v>882</v>
      </c>
      <c r="C865" s="49" t="s">
        <v>46</v>
      </c>
      <c r="D865" s="49" t="s">
        <v>777</v>
      </c>
    </row>
    <row r="866" spans="1:4">
      <c r="A866" s="49">
        <v>863</v>
      </c>
      <c r="B866" s="50" t="s">
        <v>883</v>
      </c>
      <c r="C866" s="49" t="s">
        <v>46</v>
      </c>
      <c r="D866" s="49" t="s">
        <v>777</v>
      </c>
    </row>
    <row r="867" spans="1:4">
      <c r="A867" s="49">
        <v>864</v>
      </c>
      <c r="B867" s="50" t="s">
        <v>884</v>
      </c>
      <c r="C867" s="49" t="s">
        <v>7</v>
      </c>
      <c r="D867" s="49" t="s">
        <v>777</v>
      </c>
    </row>
    <row r="868" spans="1:4">
      <c r="A868" s="49">
        <v>865</v>
      </c>
      <c r="B868" s="50" t="s">
        <v>885</v>
      </c>
      <c r="C868" s="49" t="s">
        <v>18</v>
      </c>
      <c r="D868" s="49" t="s">
        <v>777</v>
      </c>
    </row>
    <row r="869" spans="1:4">
      <c r="A869" s="49">
        <v>866</v>
      </c>
      <c r="B869" s="50" t="s">
        <v>886</v>
      </c>
      <c r="C869" s="49" t="s">
        <v>66</v>
      </c>
      <c r="D869" s="49" t="s">
        <v>777</v>
      </c>
    </row>
    <row r="870" spans="1:4">
      <c r="A870" s="49">
        <v>867</v>
      </c>
      <c r="B870" s="50" t="s">
        <v>887</v>
      </c>
      <c r="C870" s="49" t="s">
        <v>7</v>
      </c>
      <c r="D870" s="49" t="s">
        <v>777</v>
      </c>
    </row>
    <row r="871" spans="1:4">
      <c r="A871" s="49">
        <v>868</v>
      </c>
      <c r="B871" s="50" t="s">
        <v>888</v>
      </c>
      <c r="C871" s="49" t="s">
        <v>38</v>
      </c>
      <c r="D871" s="49" t="s">
        <v>777</v>
      </c>
    </row>
    <row r="872" spans="1:4">
      <c r="A872" s="49">
        <v>869</v>
      </c>
      <c r="B872" s="50" t="s">
        <v>889</v>
      </c>
      <c r="C872" s="49" t="s">
        <v>46</v>
      </c>
      <c r="D872" s="49" t="s">
        <v>777</v>
      </c>
    </row>
    <row r="873" spans="1:4">
      <c r="A873" s="49">
        <v>870</v>
      </c>
      <c r="B873" s="50" t="s">
        <v>890</v>
      </c>
      <c r="C873" s="49" t="s">
        <v>18</v>
      </c>
      <c r="D873" s="49" t="s">
        <v>777</v>
      </c>
    </row>
    <row r="874" spans="1:4">
      <c r="A874" s="49">
        <v>871</v>
      </c>
      <c r="B874" s="50" t="s">
        <v>891</v>
      </c>
      <c r="C874" s="49" t="s">
        <v>46</v>
      </c>
      <c r="D874" s="49" t="s">
        <v>777</v>
      </c>
    </row>
    <row r="875" spans="1:4">
      <c r="A875" s="49">
        <v>872</v>
      </c>
      <c r="B875" s="50" t="s">
        <v>892</v>
      </c>
      <c r="C875" s="49" t="s">
        <v>11</v>
      </c>
      <c r="D875" s="49" t="s">
        <v>777</v>
      </c>
    </row>
    <row r="876" spans="1:4">
      <c r="A876" s="49">
        <v>873</v>
      </c>
      <c r="B876" s="50" t="s">
        <v>893</v>
      </c>
      <c r="C876" s="49" t="s">
        <v>11</v>
      </c>
      <c r="D876" s="49" t="s">
        <v>777</v>
      </c>
    </row>
    <row r="877" spans="1:4">
      <c r="A877" s="49">
        <v>874</v>
      </c>
      <c r="B877" s="50" t="s">
        <v>894</v>
      </c>
      <c r="C877" s="49" t="s">
        <v>46</v>
      </c>
      <c r="D877" s="49" t="s">
        <v>777</v>
      </c>
    </row>
    <row r="878" spans="1:4">
      <c r="A878" s="49">
        <v>875</v>
      </c>
      <c r="B878" s="50" t="s">
        <v>895</v>
      </c>
      <c r="C878" s="49" t="s">
        <v>38</v>
      </c>
      <c r="D878" s="49" t="s">
        <v>777</v>
      </c>
    </row>
    <row r="879" spans="1:4">
      <c r="A879" s="49">
        <v>876</v>
      </c>
      <c r="B879" s="50" t="s">
        <v>896</v>
      </c>
      <c r="C879" s="49" t="s">
        <v>232</v>
      </c>
      <c r="D879" s="49" t="s">
        <v>777</v>
      </c>
    </row>
    <row r="880" spans="1:4">
      <c r="A880" s="49">
        <v>877</v>
      </c>
      <c r="B880" s="50" t="s">
        <v>897</v>
      </c>
      <c r="C880" s="49" t="s">
        <v>54</v>
      </c>
      <c r="D880" s="49" t="s">
        <v>777</v>
      </c>
    </row>
    <row r="881" spans="1:4">
      <c r="A881" s="49">
        <v>878</v>
      </c>
      <c r="B881" s="50" t="s">
        <v>898</v>
      </c>
      <c r="C881" s="49" t="s">
        <v>46</v>
      </c>
      <c r="D881" s="49" t="s">
        <v>777</v>
      </c>
    </row>
    <row r="882" spans="1:4">
      <c r="A882" s="49">
        <v>879</v>
      </c>
      <c r="B882" s="50" t="s">
        <v>899</v>
      </c>
      <c r="C882" s="49" t="s">
        <v>7</v>
      </c>
      <c r="D882" s="49" t="s">
        <v>777</v>
      </c>
    </row>
    <row r="883" spans="1:4">
      <c r="A883" s="49">
        <v>880</v>
      </c>
      <c r="B883" s="50" t="s">
        <v>900</v>
      </c>
      <c r="C883" s="49" t="s">
        <v>7</v>
      </c>
      <c r="D883" s="49" t="s">
        <v>777</v>
      </c>
    </row>
    <row r="884" spans="1:4">
      <c r="A884" s="49">
        <v>881</v>
      </c>
      <c r="B884" s="50" t="s">
        <v>901</v>
      </c>
      <c r="C884" s="49" t="s">
        <v>18</v>
      </c>
      <c r="D884" s="49" t="s">
        <v>777</v>
      </c>
    </row>
    <row r="885" spans="1:4">
      <c r="A885" s="49">
        <v>882</v>
      </c>
      <c r="B885" s="50" t="s">
        <v>902</v>
      </c>
      <c r="C885" s="49" t="s">
        <v>14</v>
      </c>
      <c r="D885" s="49" t="s">
        <v>777</v>
      </c>
    </row>
    <row r="886" spans="1:4">
      <c r="A886" s="49">
        <v>883</v>
      </c>
      <c r="B886" s="50" t="s">
        <v>903</v>
      </c>
      <c r="C886" s="49" t="s">
        <v>38</v>
      </c>
      <c r="D886" s="49" t="s">
        <v>777</v>
      </c>
    </row>
    <row r="887" spans="1:4">
      <c r="A887" s="49">
        <v>884</v>
      </c>
      <c r="B887" s="50" t="s">
        <v>904</v>
      </c>
      <c r="C887" s="49" t="s">
        <v>7</v>
      </c>
      <c r="D887" s="49" t="s">
        <v>777</v>
      </c>
    </row>
    <row r="888" spans="1:4">
      <c r="A888" s="49">
        <v>885</v>
      </c>
      <c r="B888" s="50" t="s">
        <v>905</v>
      </c>
      <c r="C888" s="49" t="s">
        <v>66</v>
      </c>
      <c r="D888" s="49" t="s">
        <v>777</v>
      </c>
    </row>
    <row r="889" spans="1:4">
      <c r="A889" s="49">
        <v>886</v>
      </c>
      <c r="B889" s="50" t="s">
        <v>906</v>
      </c>
      <c r="C889" s="49" t="s">
        <v>18</v>
      </c>
      <c r="D889" s="49" t="s">
        <v>777</v>
      </c>
    </row>
    <row r="890" spans="1:4">
      <c r="A890" s="49">
        <v>887</v>
      </c>
      <c r="B890" s="50" t="s">
        <v>907</v>
      </c>
      <c r="C890" s="49" t="s">
        <v>38</v>
      </c>
      <c r="D890" s="49" t="s">
        <v>777</v>
      </c>
    </row>
    <row r="891" spans="1:4">
      <c r="A891" s="49">
        <v>888</v>
      </c>
      <c r="B891" s="50" t="s">
        <v>908</v>
      </c>
      <c r="C891" s="49" t="s">
        <v>54</v>
      </c>
      <c r="D891" s="49" t="s">
        <v>777</v>
      </c>
    </row>
    <row r="892" spans="1:4">
      <c r="A892" s="49">
        <v>889</v>
      </c>
      <c r="B892" s="50" t="s">
        <v>909</v>
      </c>
      <c r="C892" s="49" t="s">
        <v>66</v>
      </c>
      <c r="D892" s="49" t="s">
        <v>777</v>
      </c>
    </row>
    <row r="893" spans="1:4">
      <c r="A893" s="49">
        <v>890</v>
      </c>
      <c r="B893" s="50" t="s">
        <v>910</v>
      </c>
      <c r="C893" s="49" t="s">
        <v>52</v>
      </c>
      <c r="D893" s="49" t="s">
        <v>777</v>
      </c>
    </row>
    <row r="894" spans="1:4">
      <c r="A894" s="49">
        <v>891</v>
      </c>
      <c r="B894" s="50" t="s">
        <v>911</v>
      </c>
      <c r="C894" s="49" t="s">
        <v>18</v>
      </c>
      <c r="D894" s="49" t="s">
        <v>777</v>
      </c>
    </row>
    <row r="895" spans="1:4">
      <c r="A895" s="49">
        <v>892</v>
      </c>
      <c r="B895" s="50" t="s">
        <v>912</v>
      </c>
      <c r="C895" s="49" t="s">
        <v>18</v>
      </c>
      <c r="D895" s="49" t="s">
        <v>777</v>
      </c>
    </row>
    <row r="896" spans="1:4">
      <c r="A896" s="49">
        <v>893</v>
      </c>
      <c r="B896" s="50" t="s">
        <v>913</v>
      </c>
      <c r="C896" s="49" t="s">
        <v>46</v>
      </c>
      <c r="D896" s="49" t="s">
        <v>777</v>
      </c>
    </row>
    <row r="897" spans="1:4">
      <c r="A897" s="49">
        <v>894</v>
      </c>
      <c r="B897" s="50" t="s">
        <v>914</v>
      </c>
      <c r="C897" s="49" t="s">
        <v>66</v>
      </c>
      <c r="D897" s="49" t="s">
        <v>777</v>
      </c>
    </row>
    <row r="898" spans="1:4">
      <c r="A898" s="49">
        <v>895</v>
      </c>
      <c r="B898" s="50" t="s">
        <v>915</v>
      </c>
      <c r="C898" s="49" t="s">
        <v>11</v>
      </c>
      <c r="D898" s="49" t="s">
        <v>777</v>
      </c>
    </row>
    <row r="899" spans="1:4">
      <c r="A899" s="49">
        <v>896</v>
      </c>
      <c r="B899" s="50" t="s">
        <v>916</v>
      </c>
      <c r="C899" s="49" t="s">
        <v>66</v>
      </c>
      <c r="D899" s="49" t="s">
        <v>777</v>
      </c>
    </row>
    <row r="900" spans="1:4">
      <c r="A900" s="49">
        <v>897</v>
      </c>
      <c r="B900" s="50" t="s">
        <v>917</v>
      </c>
      <c r="C900" s="49" t="s">
        <v>7</v>
      </c>
      <c r="D900" s="49" t="s">
        <v>777</v>
      </c>
    </row>
    <row r="901" spans="1:4">
      <c r="A901" s="49">
        <v>898</v>
      </c>
      <c r="B901" s="50" t="s">
        <v>918</v>
      </c>
      <c r="C901" s="49" t="s">
        <v>7</v>
      </c>
      <c r="D901" s="49" t="s">
        <v>777</v>
      </c>
    </row>
    <row r="902" spans="1:4">
      <c r="A902" s="49">
        <v>899</v>
      </c>
      <c r="B902" s="50" t="s">
        <v>919</v>
      </c>
      <c r="C902" s="49" t="s">
        <v>38</v>
      </c>
      <c r="D902" s="49" t="s">
        <v>777</v>
      </c>
    </row>
    <row r="903" spans="1:4">
      <c r="A903" s="49">
        <v>900</v>
      </c>
      <c r="B903" s="50" t="s">
        <v>920</v>
      </c>
      <c r="C903" s="49" t="s">
        <v>232</v>
      </c>
      <c r="D903" s="49" t="s">
        <v>777</v>
      </c>
    </row>
    <row r="904" spans="1:4">
      <c r="A904" s="49">
        <v>901</v>
      </c>
      <c r="B904" s="50" t="s">
        <v>921</v>
      </c>
      <c r="C904" s="49" t="s">
        <v>66</v>
      </c>
      <c r="D904" s="49" t="s">
        <v>777</v>
      </c>
    </row>
    <row r="905" spans="1:4">
      <c r="A905" s="49">
        <v>902</v>
      </c>
      <c r="B905" s="50" t="s">
        <v>922</v>
      </c>
      <c r="C905" s="49" t="s">
        <v>11</v>
      </c>
      <c r="D905" s="49" t="s">
        <v>777</v>
      </c>
    </row>
    <row r="906" spans="1:4">
      <c r="A906" s="49">
        <v>903</v>
      </c>
      <c r="B906" s="50" t="s">
        <v>923</v>
      </c>
      <c r="C906" s="49" t="s">
        <v>11</v>
      </c>
      <c r="D906" s="49" t="s">
        <v>777</v>
      </c>
    </row>
    <row r="907" spans="1:4">
      <c r="A907" s="49">
        <v>904</v>
      </c>
      <c r="B907" s="50" t="s">
        <v>924</v>
      </c>
      <c r="C907" s="49" t="s">
        <v>52</v>
      </c>
      <c r="D907" s="49" t="s">
        <v>777</v>
      </c>
    </row>
    <row r="908" spans="1:4">
      <c r="A908" s="49">
        <v>905</v>
      </c>
      <c r="B908" s="50" t="s">
        <v>925</v>
      </c>
      <c r="C908" s="49" t="s">
        <v>14</v>
      </c>
      <c r="D908" s="49" t="s">
        <v>777</v>
      </c>
    </row>
    <row r="909" spans="1:4">
      <c r="A909" s="49">
        <v>906</v>
      </c>
      <c r="B909" s="50" t="s">
        <v>926</v>
      </c>
      <c r="C909" s="49" t="s">
        <v>46</v>
      </c>
      <c r="D909" s="49" t="s">
        <v>777</v>
      </c>
    </row>
    <row r="910" spans="1:4">
      <c r="A910" s="49">
        <v>907</v>
      </c>
      <c r="B910" s="50" t="s">
        <v>927</v>
      </c>
      <c r="C910" s="49" t="s">
        <v>38</v>
      </c>
      <c r="D910" s="49" t="s">
        <v>777</v>
      </c>
    </row>
    <row r="911" spans="1:4">
      <c r="A911" s="49">
        <v>908</v>
      </c>
      <c r="B911" s="50" t="s">
        <v>928</v>
      </c>
      <c r="C911" s="49" t="s">
        <v>11</v>
      </c>
      <c r="D911" s="49" t="s">
        <v>777</v>
      </c>
    </row>
    <row r="912" spans="1:4">
      <c r="A912" s="49">
        <v>909</v>
      </c>
      <c r="B912" s="50" t="s">
        <v>929</v>
      </c>
      <c r="C912" s="49" t="s">
        <v>38</v>
      </c>
      <c r="D912" s="49" t="s">
        <v>777</v>
      </c>
    </row>
    <row r="913" spans="1:4">
      <c r="A913" s="49">
        <v>910</v>
      </c>
      <c r="B913" s="50" t="s">
        <v>930</v>
      </c>
      <c r="C913" s="49" t="s">
        <v>7</v>
      </c>
      <c r="D913" s="49" t="s">
        <v>777</v>
      </c>
    </row>
    <row r="914" spans="1:4">
      <c r="A914" s="49">
        <v>911</v>
      </c>
      <c r="B914" s="50" t="s">
        <v>931</v>
      </c>
      <c r="C914" s="49" t="s">
        <v>52</v>
      </c>
      <c r="D914" s="49" t="s">
        <v>777</v>
      </c>
    </row>
    <row r="915" spans="1:4">
      <c r="A915" s="49">
        <v>912</v>
      </c>
      <c r="B915" s="50" t="s">
        <v>932</v>
      </c>
      <c r="C915" s="49" t="s">
        <v>38</v>
      </c>
      <c r="D915" s="49" t="s">
        <v>777</v>
      </c>
    </row>
    <row r="916" spans="1:4">
      <c r="A916" s="49">
        <v>913</v>
      </c>
      <c r="B916" s="50" t="s">
        <v>933</v>
      </c>
      <c r="C916" s="49" t="s">
        <v>18</v>
      </c>
      <c r="D916" s="49" t="s">
        <v>777</v>
      </c>
    </row>
    <row r="917" spans="1:4">
      <c r="A917" s="49">
        <v>914</v>
      </c>
      <c r="B917" s="50" t="s">
        <v>934</v>
      </c>
      <c r="C917" s="49" t="s">
        <v>66</v>
      </c>
      <c r="D917" s="49" t="s">
        <v>777</v>
      </c>
    </row>
    <row r="918" spans="1:4">
      <c r="A918" s="49">
        <v>915</v>
      </c>
      <c r="B918" s="50" t="s">
        <v>935</v>
      </c>
      <c r="C918" s="49" t="s">
        <v>14</v>
      </c>
      <c r="D918" s="49" t="s">
        <v>777</v>
      </c>
    </row>
    <row r="919" spans="1:4">
      <c r="A919" s="49">
        <v>916</v>
      </c>
      <c r="B919" s="50" t="s">
        <v>936</v>
      </c>
      <c r="C919" s="49" t="s">
        <v>46</v>
      </c>
      <c r="D919" s="49" t="s">
        <v>777</v>
      </c>
    </row>
    <row r="920" spans="1:4">
      <c r="A920" s="49">
        <v>917</v>
      </c>
      <c r="B920" s="50" t="s">
        <v>937</v>
      </c>
      <c r="C920" s="49" t="s">
        <v>18</v>
      </c>
      <c r="D920" s="49" t="s">
        <v>777</v>
      </c>
    </row>
    <row r="921" spans="1:4">
      <c r="A921" s="49">
        <v>918</v>
      </c>
      <c r="B921" s="50" t="s">
        <v>938</v>
      </c>
      <c r="C921" s="49" t="s">
        <v>46</v>
      </c>
      <c r="D921" s="49" t="s">
        <v>777</v>
      </c>
    </row>
    <row r="922" spans="1:4">
      <c r="A922" s="49">
        <v>919</v>
      </c>
      <c r="B922" s="50" t="s">
        <v>939</v>
      </c>
      <c r="C922" s="49" t="s">
        <v>46</v>
      </c>
      <c r="D922" s="49" t="s">
        <v>777</v>
      </c>
    </row>
    <row r="923" spans="1:4">
      <c r="A923" s="49">
        <v>920</v>
      </c>
      <c r="B923" s="50" t="s">
        <v>940</v>
      </c>
      <c r="C923" s="49" t="s">
        <v>38</v>
      </c>
      <c r="D923" s="49" t="s">
        <v>777</v>
      </c>
    </row>
    <row r="924" spans="1:4">
      <c r="A924" s="49">
        <v>921</v>
      </c>
      <c r="B924" s="50" t="s">
        <v>941</v>
      </c>
      <c r="C924" s="49" t="s">
        <v>46</v>
      </c>
      <c r="D924" s="49" t="s">
        <v>777</v>
      </c>
    </row>
    <row r="925" spans="1:4">
      <c r="A925" s="49">
        <v>922</v>
      </c>
      <c r="B925" s="50" t="s">
        <v>942</v>
      </c>
      <c r="C925" s="49" t="s">
        <v>7</v>
      </c>
      <c r="D925" s="49" t="s">
        <v>777</v>
      </c>
    </row>
    <row r="926" spans="1:4">
      <c r="A926" s="49">
        <v>923</v>
      </c>
      <c r="B926" s="50" t="s">
        <v>943</v>
      </c>
      <c r="C926" s="49" t="s">
        <v>7</v>
      </c>
      <c r="D926" s="49" t="s">
        <v>777</v>
      </c>
    </row>
    <row r="927" spans="1:4">
      <c r="A927" s="49">
        <v>924</v>
      </c>
      <c r="B927" s="50" t="s">
        <v>944</v>
      </c>
      <c r="C927" s="49" t="s">
        <v>46</v>
      </c>
      <c r="D927" s="49" t="s">
        <v>777</v>
      </c>
    </row>
    <row r="928" spans="1:4">
      <c r="A928" s="49">
        <v>925</v>
      </c>
      <c r="B928" s="50" t="s">
        <v>945</v>
      </c>
      <c r="C928" s="49" t="s">
        <v>66</v>
      </c>
      <c r="D928" s="49" t="s">
        <v>777</v>
      </c>
    </row>
    <row r="929" spans="1:4">
      <c r="A929" s="49">
        <v>926</v>
      </c>
      <c r="B929" s="50" t="s">
        <v>946</v>
      </c>
      <c r="C929" s="49" t="s">
        <v>14</v>
      </c>
      <c r="D929" s="49" t="s">
        <v>777</v>
      </c>
    </row>
    <row r="930" spans="1:4">
      <c r="A930" s="49">
        <v>927</v>
      </c>
      <c r="B930" s="50" t="s">
        <v>947</v>
      </c>
      <c r="C930" s="49" t="s">
        <v>38</v>
      </c>
      <c r="D930" s="49" t="s">
        <v>777</v>
      </c>
    </row>
    <row r="931" spans="1:4">
      <c r="A931" s="49">
        <v>928</v>
      </c>
      <c r="B931" s="50" t="s">
        <v>948</v>
      </c>
      <c r="C931" s="49" t="s">
        <v>52</v>
      </c>
      <c r="D931" s="49" t="s">
        <v>777</v>
      </c>
    </row>
    <row r="932" spans="1:4">
      <c r="A932" s="49">
        <v>929</v>
      </c>
      <c r="B932" s="50" t="s">
        <v>949</v>
      </c>
      <c r="C932" s="49" t="s">
        <v>46</v>
      </c>
      <c r="D932" s="49" t="s">
        <v>777</v>
      </c>
    </row>
    <row r="933" spans="1:4">
      <c r="A933" s="49">
        <v>930</v>
      </c>
      <c r="B933" s="50" t="s">
        <v>950</v>
      </c>
      <c r="C933" s="49" t="s">
        <v>38</v>
      </c>
      <c r="D933" s="49" t="s">
        <v>777</v>
      </c>
    </row>
    <row r="934" spans="1:4">
      <c r="A934" s="49">
        <v>931</v>
      </c>
      <c r="B934" s="50" t="s">
        <v>951</v>
      </c>
      <c r="C934" s="49" t="s">
        <v>52</v>
      </c>
      <c r="D934" s="49" t="s">
        <v>777</v>
      </c>
    </row>
    <row r="935" spans="1:4">
      <c r="A935" s="49">
        <v>932</v>
      </c>
      <c r="B935" s="50" t="s">
        <v>952</v>
      </c>
      <c r="C935" s="49" t="s">
        <v>54</v>
      </c>
      <c r="D935" s="49" t="s">
        <v>777</v>
      </c>
    </row>
    <row r="936" spans="1:4">
      <c r="A936" s="49">
        <v>933</v>
      </c>
      <c r="B936" s="50" t="s">
        <v>953</v>
      </c>
      <c r="C936" s="49" t="s">
        <v>232</v>
      </c>
      <c r="D936" s="49" t="s">
        <v>777</v>
      </c>
    </row>
    <row r="937" spans="1:4">
      <c r="A937" s="49">
        <v>934</v>
      </c>
      <c r="B937" s="50" t="s">
        <v>954</v>
      </c>
      <c r="C937" s="49" t="s">
        <v>7</v>
      </c>
      <c r="D937" s="49" t="s">
        <v>777</v>
      </c>
    </row>
    <row r="938" spans="1:4">
      <c r="A938" s="49">
        <v>935</v>
      </c>
      <c r="B938" s="50" t="s">
        <v>955</v>
      </c>
      <c r="C938" s="49" t="s">
        <v>38</v>
      </c>
      <c r="D938" s="49" t="s">
        <v>777</v>
      </c>
    </row>
    <row r="939" spans="1:4">
      <c r="A939" s="49">
        <v>936</v>
      </c>
      <c r="B939" s="50" t="s">
        <v>956</v>
      </c>
      <c r="C939" s="49" t="s">
        <v>41</v>
      </c>
      <c r="D939" s="49" t="s">
        <v>777</v>
      </c>
    </row>
    <row r="940" spans="1:4">
      <c r="A940" s="49">
        <v>937</v>
      </c>
      <c r="B940" s="50" t="s">
        <v>957</v>
      </c>
      <c r="C940" s="49" t="s">
        <v>7</v>
      </c>
      <c r="D940" s="49" t="s">
        <v>777</v>
      </c>
    </row>
    <row r="941" spans="1:4">
      <c r="A941" s="49">
        <v>938</v>
      </c>
      <c r="B941" s="50" t="s">
        <v>958</v>
      </c>
      <c r="C941" s="49" t="s">
        <v>54</v>
      </c>
      <c r="D941" s="49" t="s">
        <v>777</v>
      </c>
    </row>
    <row r="942" spans="1:4">
      <c r="A942" s="49">
        <v>939</v>
      </c>
      <c r="B942" s="50" t="s">
        <v>959</v>
      </c>
      <c r="C942" s="49" t="s">
        <v>114</v>
      </c>
      <c r="D942" s="49" t="s">
        <v>777</v>
      </c>
    </row>
    <row r="943" spans="1:4">
      <c r="A943" s="49">
        <v>940</v>
      </c>
      <c r="B943" s="50" t="s">
        <v>960</v>
      </c>
      <c r="C943" s="49" t="s">
        <v>18</v>
      </c>
      <c r="D943" s="49" t="s">
        <v>777</v>
      </c>
    </row>
    <row r="944" spans="1:4">
      <c r="A944" s="49">
        <v>941</v>
      </c>
      <c r="B944" s="50" t="s">
        <v>961</v>
      </c>
      <c r="C944" s="49" t="s">
        <v>18</v>
      </c>
      <c r="D944" s="49" t="s">
        <v>777</v>
      </c>
    </row>
    <row r="945" spans="1:4">
      <c r="A945" s="49">
        <v>942</v>
      </c>
      <c r="B945" s="50" t="s">
        <v>962</v>
      </c>
      <c r="C945" s="49" t="s">
        <v>54</v>
      </c>
      <c r="D945" s="49" t="s">
        <v>777</v>
      </c>
    </row>
    <row r="946" spans="1:4">
      <c r="A946" s="49">
        <v>943</v>
      </c>
      <c r="B946" s="50" t="s">
        <v>963</v>
      </c>
      <c r="C946" s="49" t="s">
        <v>66</v>
      </c>
      <c r="D946" s="49" t="s">
        <v>777</v>
      </c>
    </row>
    <row r="947" spans="1:4">
      <c r="A947" s="49">
        <v>944</v>
      </c>
      <c r="B947" s="50" t="s">
        <v>964</v>
      </c>
      <c r="C947" s="49" t="s">
        <v>18</v>
      </c>
      <c r="D947" s="49" t="s">
        <v>777</v>
      </c>
    </row>
    <row r="948" spans="1:4">
      <c r="A948" s="49">
        <v>945</v>
      </c>
      <c r="B948" s="50" t="s">
        <v>965</v>
      </c>
      <c r="C948" s="49" t="s">
        <v>7</v>
      </c>
      <c r="D948" s="49" t="s">
        <v>777</v>
      </c>
    </row>
    <row r="949" spans="1:4">
      <c r="A949" s="49">
        <v>946</v>
      </c>
      <c r="B949" s="50" t="s">
        <v>966</v>
      </c>
      <c r="C949" s="49" t="s">
        <v>46</v>
      </c>
      <c r="D949" s="49" t="s">
        <v>777</v>
      </c>
    </row>
    <row r="950" spans="1:4">
      <c r="A950" s="49">
        <v>947</v>
      </c>
      <c r="B950" s="50" t="s">
        <v>967</v>
      </c>
      <c r="C950" s="49" t="s">
        <v>18</v>
      </c>
      <c r="D950" s="49" t="s">
        <v>777</v>
      </c>
    </row>
    <row r="951" spans="1:4">
      <c r="A951" s="49">
        <v>948</v>
      </c>
      <c r="B951" s="50" t="s">
        <v>968</v>
      </c>
      <c r="C951" s="49" t="s">
        <v>46</v>
      </c>
      <c r="D951" s="49" t="s">
        <v>777</v>
      </c>
    </row>
    <row r="952" spans="1:4">
      <c r="A952" s="49">
        <v>949</v>
      </c>
      <c r="B952" s="50" t="s">
        <v>969</v>
      </c>
      <c r="C952" s="49" t="s">
        <v>52</v>
      </c>
      <c r="D952" s="49" t="s">
        <v>777</v>
      </c>
    </row>
    <row r="953" spans="1:4">
      <c r="A953" s="49">
        <v>950</v>
      </c>
      <c r="B953" s="50" t="s">
        <v>970</v>
      </c>
      <c r="C953" s="49" t="s">
        <v>46</v>
      </c>
      <c r="D953" s="49" t="s">
        <v>777</v>
      </c>
    </row>
    <row r="954" spans="1:4">
      <c r="A954" s="49">
        <v>951</v>
      </c>
      <c r="B954" s="50" t="s">
        <v>971</v>
      </c>
      <c r="C954" s="49" t="s">
        <v>41</v>
      </c>
      <c r="D954" s="49" t="s">
        <v>777</v>
      </c>
    </row>
    <row r="955" spans="1:4">
      <c r="A955" s="49">
        <v>952</v>
      </c>
      <c r="B955" s="50" t="s">
        <v>972</v>
      </c>
      <c r="C955" s="49" t="s">
        <v>38</v>
      </c>
      <c r="D955" s="49" t="s">
        <v>777</v>
      </c>
    </row>
    <row r="956" spans="1:4">
      <c r="A956" s="49">
        <v>953</v>
      </c>
      <c r="B956" s="50" t="s">
        <v>973</v>
      </c>
      <c r="C956" s="49" t="s">
        <v>66</v>
      </c>
      <c r="D956" s="49" t="s">
        <v>777</v>
      </c>
    </row>
    <row r="957" spans="1:4">
      <c r="A957" s="49">
        <v>954</v>
      </c>
      <c r="B957" s="50" t="s">
        <v>974</v>
      </c>
      <c r="C957" s="49" t="s">
        <v>11</v>
      </c>
      <c r="D957" s="49" t="s">
        <v>777</v>
      </c>
    </row>
    <row r="958" spans="1:4">
      <c r="A958" s="49">
        <v>955</v>
      </c>
      <c r="B958" s="50" t="s">
        <v>975</v>
      </c>
      <c r="C958" s="49" t="s">
        <v>11</v>
      </c>
      <c r="D958" s="49" t="s">
        <v>777</v>
      </c>
    </row>
    <row r="959" spans="1:4">
      <c r="A959" s="49">
        <v>956</v>
      </c>
      <c r="B959" s="50" t="s">
        <v>976</v>
      </c>
      <c r="C959" s="49" t="s">
        <v>7</v>
      </c>
      <c r="D959" s="49" t="s">
        <v>777</v>
      </c>
    </row>
    <row r="960" spans="1:4">
      <c r="A960" s="49">
        <v>957</v>
      </c>
      <c r="B960" s="50" t="s">
        <v>977</v>
      </c>
      <c r="C960" s="49" t="s">
        <v>66</v>
      </c>
      <c r="D960" s="49" t="s">
        <v>777</v>
      </c>
    </row>
    <row r="961" spans="1:4">
      <c r="A961" s="49">
        <v>958</v>
      </c>
      <c r="B961" s="50" t="s">
        <v>978</v>
      </c>
      <c r="C961" s="49" t="s">
        <v>54</v>
      </c>
      <c r="D961" s="49" t="s">
        <v>777</v>
      </c>
    </row>
    <row r="962" spans="1:4">
      <c r="A962" s="49">
        <v>959</v>
      </c>
      <c r="B962" s="50" t="s">
        <v>979</v>
      </c>
      <c r="C962" s="49" t="s">
        <v>54</v>
      </c>
      <c r="D962" s="49" t="s">
        <v>777</v>
      </c>
    </row>
    <row r="963" spans="1:4">
      <c r="A963" s="49">
        <v>960</v>
      </c>
      <c r="B963" s="50" t="s">
        <v>980</v>
      </c>
      <c r="C963" s="49" t="s">
        <v>7</v>
      </c>
      <c r="D963" s="49" t="s">
        <v>777</v>
      </c>
    </row>
    <row r="964" spans="1:4">
      <c r="A964" s="49">
        <v>961</v>
      </c>
      <c r="B964" s="50" t="s">
        <v>981</v>
      </c>
      <c r="C964" s="49" t="s">
        <v>46</v>
      </c>
      <c r="D964" s="49" t="s">
        <v>777</v>
      </c>
    </row>
    <row r="965" spans="1:4">
      <c r="A965" s="49">
        <v>962</v>
      </c>
      <c r="B965" s="50" t="s">
        <v>982</v>
      </c>
      <c r="C965" s="49" t="s">
        <v>66</v>
      </c>
      <c r="D965" s="49" t="s">
        <v>777</v>
      </c>
    </row>
    <row r="966" spans="1:4">
      <c r="A966" s="49">
        <v>963</v>
      </c>
      <c r="B966" s="50" t="s">
        <v>983</v>
      </c>
      <c r="C966" s="49" t="s">
        <v>46</v>
      </c>
      <c r="D966" s="49" t="s">
        <v>777</v>
      </c>
    </row>
    <row r="967" spans="1:4">
      <c r="A967" s="49">
        <v>964</v>
      </c>
      <c r="B967" s="50" t="s">
        <v>984</v>
      </c>
      <c r="C967" s="49" t="s">
        <v>66</v>
      </c>
      <c r="D967" s="49" t="s">
        <v>777</v>
      </c>
    </row>
    <row r="968" spans="1:4">
      <c r="A968" s="49">
        <v>965</v>
      </c>
      <c r="B968" s="50" t="s">
        <v>985</v>
      </c>
      <c r="C968" s="49" t="s">
        <v>18</v>
      </c>
      <c r="D968" s="49" t="s">
        <v>777</v>
      </c>
    </row>
    <row r="969" spans="1:4">
      <c r="A969" s="49">
        <v>966</v>
      </c>
      <c r="B969" s="50" t="s">
        <v>986</v>
      </c>
      <c r="C969" s="49" t="s">
        <v>41</v>
      </c>
      <c r="D969" s="49" t="s">
        <v>777</v>
      </c>
    </row>
    <row r="970" spans="1:4">
      <c r="A970" s="49">
        <v>967</v>
      </c>
      <c r="B970" s="50" t="s">
        <v>987</v>
      </c>
      <c r="C970" s="49" t="s">
        <v>11</v>
      </c>
      <c r="D970" s="49" t="s">
        <v>777</v>
      </c>
    </row>
    <row r="971" spans="1:4">
      <c r="A971" s="49">
        <v>968</v>
      </c>
      <c r="B971" s="50" t="s">
        <v>988</v>
      </c>
      <c r="C971" s="49" t="s">
        <v>52</v>
      </c>
      <c r="D971" s="49" t="s">
        <v>777</v>
      </c>
    </row>
    <row r="972" spans="1:4">
      <c r="A972" s="49">
        <v>969</v>
      </c>
      <c r="B972" s="50" t="s">
        <v>989</v>
      </c>
      <c r="C972" s="49" t="s">
        <v>14</v>
      </c>
      <c r="D972" s="49" t="s">
        <v>777</v>
      </c>
    </row>
    <row r="973" spans="1:4">
      <c r="A973" s="49">
        <v>970</v>
      </c>
      <c r="B973" s="50" t="s">
        <v>990</v>
      </c>
      <c r="C973" s="49" t="s">
        <v>114</v>
      </c>
      <c r="D973" s="49" t="s">
        <v>777</v>
      </c>
    </row>
    <row r="974" spans="1:4">
      <c r="A974" s="49">
        <v>971</v>
      </c>
      <c r="B974" s="50" t="s">
        <v>991</v>
      </c>
      <c r="C974" s="49" t="s">
        <v>66</v>
      </c>
      <c r="D974" s="49" t="s">
        <v>777</v>
      </c>
    </row>
    <row r="975" spans="1:4">
      <c r="A975" s="49">
        <v>972</v>
      </c>
      <c r="B975" s="50" t="s">
        <v>992</v>
      </c>
      <c r="C975" s="49" t="s">
        <v>7</v>
      </c>
      <c r="D975" s="49" t="s">
        <v>777</v>
      </c>
    </row>
    <row r="976" spans="1:4">
      <c r="A976" s="49">
        <v>973</v>
      </c>
      <c r="B976" s="50" t="s">
        <v>993</v>
      </c>
      <c r="C976" s="49" t="s">
        <v>11</v>
      </c>
      <c r="D976" s="49" t="s">
        <v>777</v>
      </c>
    </row>
    <row r="977" spans="1:4">
      <c r="A977" s="49">
        <v>974</v>
      </c>
      <c r="B977" s="50" t="s">
        <v>994</v>
      </c>
      <c r="C977" s="49" t="s">
        <v>232</v>
      </c>
      <c r="D977" s="49" t="s">
        <v>777</v>
      </c>
    </row>
    <row r="978" spans="1:4">
      <c r="A978" s="49">
        <v>975</v>
      </c>
      <c r="B978" s="50" t="s">
        <v>995</v>
      </c>
      <c r="C978" s="49" t="s">
        <v>18</v>
      </c>
      <c r="D978" s="49" t="s">
        <v>777</v>
      </c>
    </row>
    <row r="979" spans="1:4">
      <c r="A979" s="49">
        <v>976</v>
      </c>
      <c r="B979" s="50" t="s">
        <v>996</v>
      </c>
      <c r="C979" s="49" t="s">
        <v>7</v>
      </c>
      <c r="D979" s="49" t="s">
        <v>777</v>
      </c>
    </row>
    <row r="980" spans="1:4">
      <c r="A980" s="49">
        <v>977</v>
      </c>
      <c r="B980" s="50" t="s">
        <v>997</v>
      </c>
      <c r="C980" s="49" t="s">
        <v>18</v>
      </c>
      <c r="D980" s="49" t="s">
        <v>777</v>
      </c>
    </row>
    <row r="981" spans="1:4">
      <c r="A981" s="49">
        <v>978</v>
      </c>
      <c r="B981" s="50" t="s">
        <v>998</v>
      </c>
      <c r="C981" s="49" t="s">
        <v>18</v>
      </c>
      <c r="D981" s="49" t="s">
        <v>777</v>
      </c>
    </row>
    <row r="982" spans="1:4">
      <c r="A982" s="49">
        <v>979</v>
      </c>
      <c r="B982" s="50" t="s">
        <v>999</v>
      </c>
      <c r="C982" s="49" t="s">
        <v>46</v>
      </c>
      <c r="D982" s="49" t="s">
        <v>777</v>
      </c>
    </row>
    <row r="983" spans="1:4">
      <c r="A983" s="49">
        <v>980</v>
      </c>
      <c r="B983" s="50" t="s">
        <v>1000</v>
      </c>
      <c r="C983" s="49" t="s">
        <v>38</v>
      </c>
      <c r="D983" s="49" t="s">
        <v>777</v>
      </c>
    </row>
    <row r="984" spans="1:4">
      <c r="A984" s="49">
        <v>981</v>
      </c>
      <c r="B984" s="50" t="s">
        <v>1001</v>
      </c>
      <c r="C984" s="49" t="s">
        <v>11</v>
      </c>
      <c r="D984" s="49" t="s">
        <v>777</v>
      </c>
    </row>
    <row r="985" spans="1:4">
      <c r="A985" s="49">
        <v>982</v>
      </c>
      <c r="B985" s="50" t="s">
        <v>1002</v>
      </c>
      <c r="C985" s="49" t="s">
        <v>66</v>
      </c>
      <c r="D985" s="49" t="s">
        <v>777</v>
      </c>
    </row>
    <row r="986" spans="1:4">
      <c r="A986" s="49">
        <v>983</v>
      </c>
      <c r="B986" s="50" t="s">
        <v>1003</v>
      </c>
      <c r="C986" s="49" t="s">
        <v>38</v>
      </c>
      <c r="D986" s="49" t="s">
        <v>777</v>
      </c>
    </row>
    <row r="987" spans="1:4">
      <c r="A987" s="49">
        <v>984</v>
      </c>
      <c r="B987" s="50" t="s">
        <v>1004</v>
      </c>
      <c r="C987" s="49" t="s">
        <v>66</v>
      </c>
      <c r="D987" s="49" t="s">
        <v>777</v>
      </c>
    </row>
    <row r="988" spans="1:4">
      <c r="A988" s="49">
        <v>985</v>
      </c>
      <c r="B988" s="50" t="s">
        <v>1005</v>
      </c>
      <c r="C988" s="49" t="s">
        <v>38</v>
      </c>
      <c r="D988" s="49" t="s">
        <v>777</v>
      </c>
    </row>
    <row r="989" spans="1:4">
      <c r="A989" s="49">
        <v>986</v>
      </c>
      <c r="B989" s="50" t="s">
        <v>1006</v>
      </c>
      <c r="C989" s="49" t="s">
        <v>66</v>
      </c>
      <c r="D989" s="49" t="s">
        <v>777</v>
      </c>
    </row>
    <row r="990" spans="1:4">
      <c r="A990" s="49">
        <v>987</v>
      </c>
      <c r="B990" s="50" t="s">
        <v>1007</v>
      </c>
      <c r="C990" s="49" t="s">
        <v>18</v>
      </c>
      <c r="D990" s="49" t="s">
        <v>777</v>
      </c>
    </row>
    <row r="991" spans="1:4">
      <c r="A991" s="49">
        <v>988</v>
      </c>
      <c r="B991" s="50" t="s">
        <v>1008</v>
      </c>
      <c r="C991" s="49" t="s">
        <v>38</v>
      </c>
      <c r="D991" s="49" t="s">
        <v>777</v>
      </c>
    </row>
    <row r="992" spans="1:4">
      <c r="A992" s="49">
        <v>989</v>
      </c>
      <c r="B992" s="50" t="s">
        <v>1009</v>
      </c>
      <c r="C992" s="49" t="s">
        <v>41</v>
      </c>
      <c r="D992" s="49" t="s">
        <v>777</v>
      </c>
    </row>
    <row r="993" spans="1:4">
      <c r="A993" s="49">
        <v>990</v>
      </c>
      <c r="B993" s="50" t="s">
        <v>1010</v>
      </c>
      <c r="C993" s="49" t="s">
        <v>11</v>
      </c>
      <c r="D993" s="49" t="s">
        <v>777</v>
      </c>
    </row>
    <row r="994" spans="1:4">
      <c r="A994" s="49">
        <v>991</v>
      </c>
      <c r="B994" s="50" t="s">
        <v>1011</v>
      </c>
      <c r="C994" s="49" t="s">
        <v>11</v>
      </c>
      <c r="D994" s="49" t="s">
        <v>777</v>
      </c>
    </row>
    <row r="995" spans="1:4">
      <c r="A995" s="49">
        <v>992</v>
      </c>
      <c r="B995" s="50" t="s">
        <v>1012</v>
      </c>
      <c r="C995" s="49" t="s">
        <v>18</v>
      </c>
      <c r="D995" s="49" t="s">
        <v>777</v>
      </c>
    </row>
    <row r="996" spans="1:4">
      <c r="A996" s="49">
        <v>993</v>
      </c>
      <c r="B996" s="50" t="s">
        <v>1013</v>
      </c>
      <c r="C996" s="49" t="s">
        <v>7</v>
      </c>
      <c r="D996" s="49" t="s">
        <v>777</v>
      </c>
    </row>
    <row r="997" spans="1:4">
      <c r="A997" s="49">
        <v>994</v>
      </c>
      <c r="B997" s="50" t="s">
        <v>1014</v>
      </c>
      <c r="C997" s="49" t="s">
        <v>11</v>
      </c>
      <c r="D997" s="49" t="s">
        <v>777</v>
      </c>
    </row>
    <row r="998" spans="1:4">
      <c r="A998" s="49">
        <v>995</v>
      </c>
      <c r="B998" s="50" t="s">
        <v>1015</v>
      </c>
      <c r="C998" s="49" t="s">
        <v>14</v>
      </c>
      <c r="D998" s="49" t="s">
        <v>777</v>
      </c>
    </row>
    <row r="999" spans="1:4">
      <c r="A999" s="49">
        <v>996</v>
      </c>
      <c r="B999" s="50" t="s">
        <v>1016</v>
      </c>
      <c r="C999" s="49" t="s">
        <v>41</v>
      </c>
      <c r="D999" s="49" t="s">
        <v>777</v>
      </c>
    </row>
    <row r="1000" spans="1:4">
      <c r="A1000" s="49">
        <v>997</v>
      </c>
      <c r="B1000" s="50" t="s">
        <v>1017</v>
      </c>
      <c r="C1000" s="49" t="s">
        <v>46</v>
      </c>
      <c r="D1000" s="49" t="s">
        <v>777</v>
      </c>
    </row>
    <row r="1001" spans="1:4">
      <c r="A1001" s="49">
        <v>998</v>
      </c>
      <c r="B1001" s="50" t="s">
        <v>1018</v>
      </c>
      <c r="C1001" s="49" t="s">
        <v>18</v>
      </c>
      <c r="D1001" s="49" t="s">
        <v>777</v>
      </c>
    </row>
    <row r="1002" spans="1:4">
      <c r="A1002" s="49">
        <v>999</v>
      </c>
      <c r="B1002" s="50" t="s">
        <v>1019</v>
      </c>
      <c r="C1002" s="49" t="s">
        <v>7</v>
      </c>
      <c r="D1002" s="49" t="s">
        <v>777</v>
      </c>
    </row>
    <row r="1003" spans="1:4">
      <c r="A1003" s="49">
        <v>1000</v>
      </c>
      <c r="B1003" s="50" t="s">
        <v>1020</v>
      </c>
      <c r="C1003" s="49" t="s">
        <v>232</v>
      </c>
      <c r="D1003" s="49" t="s">
        <v>777</v>
      </c>
    </row>
    <row r="1004" spans="1:4">
      <c r="A1004" s="49">
        <v>1001</v>
      </c>
      <c r="B1004" s="50" t="s">
        <v>1021</v>
      </c>
      <c r="C1004" s="49" t="s">
        <v>18</v>
      </c>
      <c r="D1004" s="49" t="s">
        <v>777</v>
      </c>
    </row>
    <row r="1005" spans="1:4">
      <c r="A1005" s="49">
        <v>1002</v>
      </c>
      <c r="B1005" s="50" t="s">
        <v>1022</v>
      </c>
      <c r="C1005" s="49" t="s">
        <v>11</v>
      </c>
      <c r="D1005" s="49" t="s">
        <v>777</v>
      </c>
    </row>
    <row r="1006" spans="1:4">
      <c r="A1006" s="49">
        <v>1003</v>
      </c>
      <c r="B1006" s="50" t="s">
        <v>1023</v>
      </c>
      <c r="C1006" s="49" t="s">
        <v>7</v>
      </c>
      <c r="D1006" s="49" t="s">
        <v>777</v>
      </c>
    </row>
    <row r="1007" spans="1:4">
      <c r="A1007" s="49">
        <v>1004</v>
      </c>
      <c r="B1007" s="50" t="s">
        <v>1024</v>
      </c>
      <c r="C1007" s="49" t="s">
        <v>18</v>
      </c>
      <c r="D1007" s="49" t="s">
        <v>777</v>
      </c>
    </row>
    <row r="1008" spans="1:4">
      <c r="A1008" s="49">
        <v>1005</v>
      </c>
      <c r="B1008" s="50" t="s">
        <v>1025</v>
      </c>
      <c r="C1008" s="49" t="s">
        <v>14</v>
      </c>
      <c r="D1008" s="49" t="s">
        <v>777</v>
      </c>
    </row>
    <row r="1009" spans="1:4">
      <c r="A1009" s="49">
        <v>1006</v>
      </c>
      <c r="B1009" s="50" t="s">
        <v>1026</v>
      </c>
      <c r="C1009" s="49" t="s">
        <v>46</v>
      </c>
      <c r="D1009" s="49" t="s">
        <v>777</v>
      </c>
    </row>
    <row r="1010" spans="1:4">
      <c r="A1010" s="49">
        <v>1007</v>
      </c>
      <c r="B1010" s="50" t="s">
        <v>1027</v>
      </c>
      <c r="C1010" s="49" t="s">
        <v>46</v>
      </c>
      <c r="D1010" s="49" t="s">
        <v>777</v>
      </c>
    </row>
    <row r="1011" spans="1:4">
      <c r="A1011" s="49">
        <v>1008</v>
      </c>
      <c r="B1011" s="50" t="s">
        <v>1028</v>
      </c>
      <c r="C1011" s="49" t="s">
        <v>66</v>
      </c>
      <c r="D1011" s="49" t="s">
        <v>777</v>
      </c>
    </row>
    <row r="1012" spans="1:4">
      <c r="A1012" s="49">
        <v>1009</v>
      </c>
      <c r="B1012" s="50" t="s">
        <v>1029</v>
      </c>
      <c r="C1012" s="49" t="s">
        <v>66</v>
      </c>
      <c r="D1012" s="49" t="s">
        <v>777</v>
      </c>
    </row>
    <row r="1013" spans="1:4">
      <c r="A1013" s="49">
        <v>1010</v>
      </c>
      <c r="B1013" s="50" t="s">
        <v>1030</v>
      </c>
      <c r="C1013" s="49" t="s">
        <v>66</v>
      </c>
      <c r="D1013" s="49" t="s">
        <v>777</v>
      </c>
    </row>
    <row r="1014" spans="1:4">
      <c r="A1014" s="49">
        <v>1011</v>
      </c>
      <c r="B1014" s="50" t="s">
        <v>1031</v>
      </c>
      <c r="C1014" s="49" t="s">
        <v>38</v>
      </c>
      <c r="D1014" s="49" t="s">
        <v>777</v>
      </c>
    </row>
    <row r="1015" spans="1:4">
      <c r="A1015" s="49">
        <v>1012</v>
      </c>
      <c r="B1015" s="50" t="s">
        <v>1032</v>
      </c>
      <c r="C1015" s="49" t="s">
        <v>38</v>
      </c>
      <c r="D1015" s="49" t="s">
        <v>777</v>
      </c>
    </row>
    <row r="1016" spans="1:4">
      <c r="A1016" s="49">
        <v>1013</v>
      </c>
      <c r="B1016" s="50" t="s">
        <v>1033</v>
      </c>
      <c r="C1016" s="49" t="s">
        <v>7</v>
      </c>
      <c r="D1016" s="49" t="s">
        <v>777</v>
      </c>
    </row>
    <row r="1017" spans="1:4">
      <c r="A1017" s="49">
        <v>1014</v>
      </c>
      <c r="B1017" s="50" t="s">
        <v>1034</v>
      </c>
      <c r="C1017" s="49" t="s">
        <v>54</v>
      </c>
      <c r="D1017" s="49" t="s">
        <v>777</v>
      </c>
    </row>
    <row r="1018" spans="1:4">
      <c r="A1018" s="49">
        <v>1015</v>
      </c>
      <c r="B1018" s="50" t="s">
        <v>1035</v>
      </c>
      <c r="C1018" s="49" t="s">
        <v>232</v>
      </c>
      <c r="D1018" s="49" t="s">
        <v>777</v>
      </c>
    </row>
    <row r="1019" spans="1:4">
      <c r="A1019" s="49">
        <v>1016</v>
      </c>
      <c r="B1019" s="50" t="s">
        <v>1036</v>
      </c>
      <c r="C1019" s="49" t="s">
        <v>66</v>
      </c>
      <c r="D1019" s="49" t="s">
        <v>777</v>
      </c>
    </row>
    <row r="1020" spans="1:4">
      <c r="A1020" s="49">
        <v>1017</v>
      </c>
      <c r="B1020" s="50" t="s">
        <v>1037</v>
      </c>
      <c r="C1020" s="49" t="s">
        <v>18</v>
      </c>
      <c r="D1020" s="49" t="s">
        <v>777</v>
      </c>
    </row>
    <row r="1021" spans="1:4">
      <c r="A1021" s="49">
        <v>1018</v>
      </c>
      <c r="B1021" s="50" t="s">
        <v>1038</v>
      </c>
      <c r="C1021" s="49" t="s">
        <v>7</v>
      </c>
      <c r="D1021" s="49" t="s">
        <v>777</v>
      </c>
    </row>
    <row r="1022" spans="1:4">
      <c r="A1022" s="49">
        <v>1019</v>
      </c>
      <c r="B1022" s="50" t="s">
        <v>1039</v>
      </c>
      <c r="C1022" s="49" t="s">
        <v>54</v>
      </c>
      <c r="D1022" s="49" t="s">
        <v>777</v>
      </c>
    </row>
    <row r="1023" spans="1:4">
      <c r="A1023" s="49">
        <v>1020</v>
      </c>
      <c r="B1023" s="50" t="s">
        <v>1040</v>
      </c>
      <c r="C1023" s="49" t="s">
        <v>7</v>
      </c>
      <c r="D1023" s="49" t="s">
        <v>777</v>
      </c>
    </row>
    <row r="1024" spans="1:4">
      <c r="A1024" s="49">
        <v>1021</v>
      </c>
      <c r="B1024" s="50" t="s">
        <v>1041</v>
      </c>
      <c r="C1024" s="49" t="s">
        <v>11</v>
      </c>
      <c r="D1024" s="49" t="s">
        <v>777</v>
      </c>
    </row>
    <row r="1025" spans="1:4">
      <c r="A1025" s="49">
        <v>1022</v>
      </c>
      <c r="B1025" s="50" t="s">
        <v>1042</v>
      </c>
      <c r="C1025" s="49" t="s">
        <v>11</v>
      </c>
      <c r="D1025" s="49" t="s">
        <v>777</v>
      </c>
    </row>
    <row r="1026" spans="1:4">
      <c r="A1026" s="49">
        <v>1023</v>
      </c>
      <c r="B1026" s="50" t="s">
        <v>1043</v>
      </c>
      <c r="C1026" s="49" t="s">
        <v>66</v>
      </c>
      <c r="D1026" s="49" t="s">
        <v>777</v>
      </c>
    </row>
    <row r="1027" spans="1:4">
      <c r="A1027" s="49">
        <v>1024</v>
      </c>
      <c r="B1027" s="50" t="s">
        <v>1044</v>
      </c>
      <c r="C1027" s="49" t="s">
        <v>14</v>
      </c>
      <c r="D1027" s="49" t="s">
        <v>777</v>
      </c>
    </row>
    <row r="1028" spans="1:4">
      <c r="A1028" s="49">
        <v>1025</v>
      </c>
      <c r="B1028" s="50" t="s">
        <v>1045</v>
      </c>
      <c r="C1028" s="49" t="s">
        <v>11</v>
      </c>
      <c r="D1028" s="49" t="s">
        <v>777</v>
      </c>
    </row>
    <row r="1029" spans="1:4">
      <c r="A1029" s="49">
        <v>1026</v>
      </c>
      <c r="B1029" s="50" t="s">
        <v>1046</v>
      </c>
      <c r="C1029" s="49" t="s">
        <v>54</v>
      </c>
      <c r="D1029" s="49" t="s">
        <v>777</v>
      </c>
    </row>
    <row r="1030" spans="1:4">
      <c r="A1030" s="49">
        <v>1027</v>
      </c>
      <c r="B1030" s="50" t="s">
        <v>1047</v>
      </c>
      <c r="C1030" s="49" t="s">
        <v>18</v>
      </c>
      <c r="D1030" s="49" t="s">
        <v>777</v>
      </c>
    </row>
    <row r="1031" spans="1:4">
      <c r="A1031" s="49">
        <v>1028</v>
      </c>
      <c r="B1031" s="50" t="s">
        <v>1048</v>
      </c>
      <c r="C1031" s="49" t="s">
        <v>38</v>
      </c>
      <c r="D1031" s="49" t="s">
        <v>777</v>
      </c>
    </row>
    <row r="1032" spans="1:4">
      <c r="A1032" s="49">
        <v>1029</v>
      </c>
      <c r="B1032" s="50" t="s">
        <v>1049</v>
      </c>
      <c r="C1032" s="49" t="s">
        <v>7</v>
      </c>
      <c r="D1032" s="49" t="s">
        <v>777</v>
      </c>
    </row>
    <row r="1033" spans="1:4">
      <c r="A1033" s="49">
        <v>1030</v>
      </c>
      <c r="B1033" s="50" t="s">
        <v>1050</v>
      </c>
      <c r="C1033" s="49" t="s">
        <v>232</v>
      </c>
      <c r="D1033" s="49" t="s">
        <v>777</v>
      </c>
    </row>
    <row r="1034" spans="1:4">
      <c r="A1034" s="49">
        <v>1031</v>
      </c>
      <c r="B1034" s="50" t="s">
        <v>1051</v>
      </c>
      <c r="C1034" s="49" t="s">
        <v>54</v>
      </c>
      <c r="D1034" s="49" t="s">
        <v>777</v>
      </c>
    </row>
    <row r="1035" spans="1:4">
      <c r="A1035" s="49">
        <v>1032</v>
      </c>
      <c r="B1035" s="50" t="s">
        <v>1052</v>
      </c>
      <c r="C1035" s="49" t="s">
        <v>41</v>
      </c>
      <c r="D1035" s="49" t="s">
        <v>777</v>
      </c>
    </row>
    <row r="1036" spans="1:4">
      <c r="A1036" s="49">
        <v>1033</v>
      </c>
      <c r="B1036" s="50" t="s">
        <v>1053</v>
      </c>
      <c r="C1036" s="49" t="s">
        <v>66</v>
      </c>
      <c r="D1036" s="49" t="s">
        <v>777</v>
      </c>
    </row>
    <row r="1037" spans="1:4">
      <c r="A1037" s="49">
        <v>1034</v>
      </c>
      <c r="B1037" s="50" t="s">
        <v>1054</v>
      </c>
      <c r="C1037" s="49" t="s">
        <v>54</v>
      </c>
      <c r="D1037" s="49" t="s">
        <v>777</v>
      </c>
    </row>
    <row r="1038" spans="1:4">
      <c r="A1038" s="49">
        <v>1035</v>
      </c>
      <c r="B1038" s="50" t="s">
        <v>1055</v>
      </c>
      <c r="C1038" s="49" t="s">
        <v>38</v>
      </c>
      <c r="D1038" s="49" t="s">
        <v>777</v>
      </c>
    </row>
    <row r="1039" spans="1:4">
      <c r="A1039" s="49">
        <v>1036</v>
      </c>
      <c r="B1039" s="50" t="s">
        <v>1056</v>
      </c>
      <c r="C1039" s="49" t="s">
        <v>7</v>
      </c>
      <c r="D1039" s="49" t="s">
        <v>777</v>
      </c>
    </row>
    <row r="1040" spans="1:4">
      <c r="A1040" s="49">
        <v>1037</v>
      </c>
      <c r="B1040" s="50" t="s">
        <v>1057</v>
      </c>
      <c r="C1040" s="49" t="s">
        <v>14</v>
      </c>
      <c r="D1040" s="49" t="s">
        <v>777</v>
      </c>
    </row>
    <row r="1041" spans="1:4">
      <c r="A1041" s="49">
        <v>1038</v>
      </c>
      <c r="B1041" s="50" t="s">
        <v>1058</v>
      </c>
      <c r="C1041" s="49" t="s">
        <v>41</v>
      </c>
      <c r="D1041" s="49" t="s">
        <v>777</v>
      </c>
    </row>
    <row r="1042" spans="1:4">
      <c r="A1042" s="49">
        <v>1039</v>
      </c>
      <c r="B1042" s="50" t="s">
        <v>1059</v>
      </c>
      <c r="C1042" s="49" t="s">
        <v>18</v>
      </c>
      <c r="D1042" s="49" t="s">
        <v>777</v>
      </c>
    </row>
    <row r="1043" spans="1:4">
      <c r="A1043" s="49">
        <v>1040</v>
      </c>
      <c r="B1043" s="50" t="s">
        <v>1060</v>
      </c>
      <c r="C1043" s="49" t="s">
        <v>18</v>
      </c>
      <c r="D1043" s="49" t="s">
        <v>777</v>
      </c>
    </row>
    <row r="1044" spans="1:4">
      <c r="A1044" s="49">
        <v>1041</v>
      </c>
      <c r="B1044" s="50" t="s">
        <v>1061</v>
      </c>
      <c r="C1044" s="49" t="s">
        <v>46</v>
      </c>
      <c r="D1044" s="49" t="s">
        <v>777</v>
      </c>
    </row>
    <row r="1045" spans="1:4">
      <c r="A1045" s="49">
        <v>1042</v>
      </c>
      <c r="B1045" s="50" t="s">
        <v>1062</v>
      </c>
      <c r="C1045" s="49" t="s">
        <v>54</v>
      </c>
      <c r="D1045" s="49" t="s">
        <v>777</v>
      </c>
    </row>
    <row r="1046" spans="1:4">
      <c r="A1046" s="49">
        <v>1043</v>
      </c>
      <c r="B1046" s="50" t="s">
        <v>1063</v>
      </c>
      <c r="C1046" s="49" t="s">
        <v>14</v>
      </c>
      <c r="D1046" s="49" t="s">
        <v>777</v>
      </c>
    </row>
    <row r="1047" spans="1:4">
      <c r="A1047" s="49">
        <v>1044</v>
      </c>
      <c r="B1047" s="50" t="s">
        <v>1064</v>
      </c>
      <c r="C1047" s="49" t="s">
        <v>11</v>
      </c>
      <c r="D1047" s="49" t="s">
        <v>777</v>
      </c>
    </row>
    <row r="1048" spans="1:4">
      <c r="A1048" s="49">
        <v>1045</v>
      </c>
      <c r="B1048" s="50" t="s">
        <v>1065</v>
      </c>
      <c r="C1048" s="49" t="s">
        <v>54</v>
      </c>
      <c r="D1048" s="49" t="s">
        <v>777</v>
      </c>
    </row>
    <row r="1049" spans="1:4">
      <c r="A1049" s="49">
        <v>1046</v>
      </c>
      <c r="B1049" s="50" t="s">
        <v>1066</v>
      </c>
      <c r="C1049" s="49" t="s">
        <v>38</v>
      </c>
      <c r="D1049" s="49" t="s">
        <v>777</v>
      </c>
    </row>
    <row r="1050" spans="1:4">
      <c r="A1050" s="49">
        <v>1047</v>
      </c>
      <c r="B1050" s="50" t="s">
        <v>1067</v>
      </c>
      <c r="C1050" s="49" t="s">
        <v>66</v>
      </c>
      <c r="D1050" s="49" t="s">
        <v>777</v>
      </c>
    </row>
    <row r="1051" spans="1:4">
      <c r="A1051" s="49">
        <v>1048</v>
      </c>
      <c r="B1051" s="50" t="s">
        <v>1068</v>
      </c>
      <c r="C1051" s="49" t="s">
        <v>7</v>
      </c>
      <c r="D1051" s="49" t="s">
        <v>777</v>
      </c>
    </row>
    <row r="1052" spans="1:4">
      <c r="A1052" s="49">
        <v>1049</v>
      </c>
      <c r="B1052" s="50" t="s">
        <v>1069</v>
      </c>
      <c r="C1052" s="49" t="s">
        <v>66</v>
      </c>
      <c r="D1052" s="49" t="s">
        <v>777</v>
      </c>
    </row>
    <row r="1053" spans="1:4">
      <c r="A1053" s="49">
        <v>1050</v>
      </c>
      <c r="B1053" s="50" t="s">
        <v>1070</v>
      </c>
      <c r="C1053" s="49" t="s">
        <v>18</v>
      </c>
      <c r="D1053" s="49" t="s">
        <v>777</v>
      </c>
    </row>
    <row r="1054" spans="1:4">
      <c r="A1054" s="49">
        <v>1051</v>
      </c>
      <c r="B1054" s="50" t="s">
        <v>1071</v>
      </c>
      <c r="C1054" s="49" t="s">
        <v>46</v>
      </c>
      <c r="D1054" s="49" t="s">
        <v>777</v>
      </c>
    </row>
    <row r="1055" spans="1:4">
      <c r="A1055" s="49">
        <v>1052</v>
      </c>
      <c r="B1055" s="50" t="s">
        <v>1072</v>
      </c>
      <c r="C1055" s="49" t="s">
        <v>14</v>
      </c>
      <c r="D1055" s="49" t="s">
        <v>777</v>
      </c>
    </row>
    <row r="1056" spans="1:4">
      <c r="A1056" s="49">
        <v>1053</v>
      </c>
      <c r="B1056" s="50" t="s">
        <v>1073</v>
      </c>
      <c r="C1056" s="49" t="s">
        <v>232</v>
      </c>
      <c r="D1056" s="49" t="s">
        <v>777</v>
      </c>
    </row>
    <row r="1057" spans="1:4">
      <c r="A1057" s="49">
        <v>1054</v>
      </c>
      <c r="B1057" s="50" t="s">
        <v>1074</v>
      </c>
      <c r="C1057" s="49" t="s">
        <v>11</v>
      </c>
      <c r="D1057" s="49" t="s">
        <v>777</v>
      </c>
    </row>
    <row r="1058" spans="1:4">
      <c r="A1058" s="49">
        <v>1055</v>
      </c>
      <c r="B1058" s="50" t="s">
        <v>1075</v>
      </c>
      <c r="C1058" s="49" t="s">
        <v>14</v>
      </c>
      <c r="D1058" s="49" t="s">
        <v>777</v>
      </c>
    </row>
    <row r="1059" spans="1:4">
      <c r="A1059" s="49">
        <v>1056</v>
      </c>
      <c r="B1059" s="50" t="s">
        <v>1076</v>
      </c>
      <c r="C1059" s="49" t="s">
        <v>18</v>
      </c>
      <c r="D1059" s="49" t="s">
        <v>777</v>
      </c>
    </row>
    <row r="1060" spans="1:4">
      <c r="A1060" s="49">
        <v>1057</v>
      </c>
      <c r="B1060" s="50" t="s">
        <v>1077</v>
      </c>
      <c r="C1060" s="49" t="s">
        <v>38</v>
      </c>
      <c r="D1060" s="49" t="s">
        <v>777</v>
      </c>
    </row>
    <row r="1061" spans="1:4">
      <c r="A1061" s="49">
        <v>1058</v>
      </c>
      <c r="B1061" s="50" t="s">
        <v>1078</v>
      </c>
      <c r="C1061" s="49" t="s">
        <v>46</v>
      </c>
      <c r="D1061" s="49" t="s">
        <v>777</v>
      </c>
    </row>
    <row r="1062" spans="1:4">
      <c r="A1062" s="49">
        <v>1059</v>
      </c>
      <c r="B1062" s="50" t="s">
        <v>1079</v>
      </c>
      <c r="C1062" s="49" t="s">
        <v>18</v>
      </c>
      <c r="D1062" s="49" t="s">
        <v>777</v>
      </c>
    </row>
    <row r="1063" spans="1:4">
      <c r="A1063" s="49">
        <v>1060</v>
      </c>
      <c r="B1063" s="50" t="s">
        <v>1080</v>
      </c>
      <c r="C1063" s="49" t="s">
        <v>38</v>
      </c>
      <c r="D1063" s="49" t="s">
        <v>777</v>
      </c>
    </row>
    <row r="1064" spans="1:4">
      <c r="A1064" s="49">
        <v>1061</v>
      </c>
      <c r="B1064" s="50" t="s">
        <v>1081</v>
      </c>
      <c r="C1064" s="49" t="s">
        <v>54</v>
      </c>
      <c r="D1064" s="49" t="s">
        <v>777</v>
      </c>
    </row>
    <row r="1065" spans="1:4">
      <c r="A1065" s="49">
        <v>1062</v>
      </c>
      <c r="B1065" s="50" t="s">
        <v>1082</v>
      </c>
      <c r="C1065" s="49" t="s">
        <v>14</v>
      </c>
      <c r="D1065" s="49" t="s">
        <v>777</v>
      </c>
    </row>
    <row r="1066" spans="1:4">
      <c r="A1066" s="49">
        <v>1063</v>
      </c>
      <c r="B1066" s="50" t="s">
        <v>1083</v>
      </c>
      <c r="C1066" s="49" t="s">
        <v>14</v>
      </c>
      <c r="D1066" s="49" t="s">
        <v>777</v>
      </c>
    </row>
    <row r="1067" spans="1:4">
      <c r="A1067" s="49">
        <v>1064</v>
      </c>
      <c r="B1067" s="50" t="s">
        <v>1084</v>
      </c>
      <c r="C1067" s="49" t="s">
        <v>66</v>
      </c>
      <c r="D1067" s="49" t="s">
        <v>777</v>
      </c>
    </row>
    <row r="1068" spans="1:4">
      <c r="A1068" s="49">
        <v>1065</v>
      </c>
      <c r="B1068" s="50" t="s">
        <v>1085</v>
      </c>
      <c r="C1068" s="49" t="s">
        <v>14</v>
      </c>
      <c r="D1068" s="49" t="s">
        <v>777</v>
      </c>
    </row>
    <row r="1069" spans="1:4">
      <c r="A1069" s="49">
        <v>1066</v>
      </c>
      <c r="B1069" s="50" t="s">
        <v>1086</v>
      </c>
      <c r="C1069" s="49" t="s">
        <v>7</v>
      </c>
      <c r="D1069" s="49" t="s">
        <v>777</v>
      </c>
    </row>
    <row r="1070" spans="1:4">
      <c r="A1070" s="49">
        <v>1067</v>
      </c>
      <c r="B1070" s="50" t="s">
        <v>1087</v>
      </c>
      <c r="C1070" s="49" t="s">
        <v>18</v>
      </c>
      <c r="D1070" s="49" t="s">
        <v>777</v>
      </c>
    </row>
    <row r="1071" spans="1:4">
      <c r="A1071" s="49">
        <v>1068</v>
      </c>
      <c r="B1071" s="50" t="s">
        <v>1088</v>
      </c>
      <c r="C1071" s="49" t="s">
        <v>46</v>
      </c>
      <c r="D1071" s="49" t="s">
        <v>777</v>
      </c>
    </row>
    <row r="1072" spans="1:4">
      <c r="A1072" s="49">
        <v>1069</v>
      </c>
      <c r="B1072" s="50" t="s">
        <v>1089</v>
      </c>
      <c r="C1072" s="49" t="s">
        <v>46</v>
      </c>
      <c r="D1072" s="49" t="s">
        <v>777</v>
      </c>
    </row>
    <row r="1073" spans="1:4">
      <c r="A1073" s="49">
        <v>1070</v>
      </c>
      <c r="B1073" s="50" t="s">
        <v>1090</v>
      </c>
      <c r="C1073" s="49" t="s">
        <v>18</v>
      </c>
      <c r="D1073" s="49" t="s">
        <v>777</v>
      </c>
    </row>
    <row r="1074" spans="1:4">
      <c r="A1074" s="49">
        <v>1071</v>
      </c>
      <c r="B1074" s="50" t="s">
        <v>1091</v>
      </c>
      <c r="C1074" s="49" t="s">
        <v>14</v>
      </c>
      <c r="D1074" s="49" t="s">
        <v>777</v>
      </c>
    </row>
    <row r="1075" spans="1:4">
      <c r="A1075" s="49">
        <v>1072</v>
      </c>
      <c r="B1075" s="50" t="s">
        <v>1092</v>
      </c>
      <c r="C1075" s="49" t="s">
        <v>54</v>
      </c>
      <c r="D1075" s="49" t="s">
        <v>777</v>
      </c>
    </row>
    <row r="1076" spans="1:4">
      <c r="A1076" s="49">
        <v>1073</v>
      </c>
      <c r="B1076" s="50" t="s">
        <v>1093</v>
      </c>
      <c r="C1076" s="49" t="s">
        <v>18</v>
      </c>
      <c r="D1076" s="49" t="s">
        <v>777</v>
      </c>
    </row>
    <row r="1077" spans="1:4">
      <c r="A1077" s="49">
        <v>1074</v>
      </c>
      <c r="B1077" s="50" t="s">
        <v>1094</v>
      </c>
      <c r="C1077" s="49" t="s">
        <v>18</v>
      </c>
      <c r="D1077" s="49" t="s">
        <v>777</v>
      </c>
    </row>
    <row r="1078" spans="1:4">
      <c r="A1078" s="49">
        <v>1075</v>
      </c>
      <c r="B1078" s="50" t="s">
        <v>1095</v>
      </c>
      <c r="C1078" s="49" t="s">
        <v>11</v>
      </c>
      <c r="D1078" s="49" t="s">
        <v>777</v>
      </c>
    </row>
    <row r="1079" spans="1:4">
      <c r="A1079" s="49">
        <v>1076</v>
      </c>
      <c r="B1079" s="50" t="s">
        <v>1096</v>
      </c>
      <c r="C1079" s="49" t="s">
        <v>66</v>
      </c>
      <c r="D1079" s="49" t="s">
        <v>777</v>
      </c>
    </row>
    <row r="1080" spans="1:4">
      <c r="A1080" s="49">
        <v>1077</v>
      </c>
      <c r="B1080" s="50" t="s">
        <v>1097</v>
      </c>
      <c r="C1080" s="49" t="s">
        <v>46</v>
      </c>
      <c r="D1080" s="49" t="s">
        <v>777</v>
      </c>
    </row>
    <row r="1081" spans="1:4">
      <c r="A1081" s="49">
        <v>1078</v>
      </c>
      <c r="B1081" s="50" t="s">
        <v>1098</v>
      </c>
      <c r="C1081" s="49" t="s">
        <v>14</v>
      </c>
      <c r="D1081" s="49" t="s">
        <v>777</v>
      </c>
    </row>
    <row r="1082" spans="1:4">
      <c r="A1082" s="49">
        <v>1079</v>
      </c>
      <c r="B1082" s="50" t="s">
        <v>1099</v>
      </c>
      <c r="C1082" s="49" t="s">
        <v>7</v>
      </c>
      <c r="D1082" s="49" t="s">
        <v>777</v>
      </c>
    </row>
    <row r="1083" spans="1:4">
      <c r="A1083" s="49">
        <v>1080</v>
      </c>
      <c r="B1083" s="50" t="s">
        <v>1100</v>
      </c>
      <c r="C1083" s="49" t="s">
        <v>11</v>
      </c>
      <c r="D1083" s="49" t="s">
        <v>777</v>
      </c>
    </row>
    <row r="1084" spans="1:4">
      <c r="A1084" s="49">
        <v>1081</v>
      </c>
      <c r="B1084" s="50" t="s">
        <v>1101</v>
      </c>
      <c r="C1084" s="49" t="s">
        <v>46</v>
      </c>
      <c r="D1084" s="49" t="s">
        <v>777</v>
      </c>
    </row>
    <row r="1085" spans="1:4">
      <c r="A1085" s="49">
        <v>1082</v>
      </c>
      <c r="B1085" s="50" t="s">
        <v>1102</v>
      </c>
      <c r="C1085" s="49" t="s">
        <v>7</v>
      </c>
      <c r="D1085" s="49" t="s">
        <v>777</v>
      </c>
    </row>
    <row r="1086" spans="1:4">
      <c r="A1086" s="49">
        <v>1083</v>
      </c>
      <c r="B1086" s="50" t="s">
        <v>1103</v>
      </c>
      <c r="C1086" s="49" t="s">
        <v>38</v>
      </c>
      <c r="D1086" s="49" t="s">
        <v>777</v>
      </c>
    </row>
    <row r="1087" spans="1:4">
      <c r="A1087" s="49">
        <v>1084</v>
      </c>
      <c r="B1087" s="50" t="s">
        <v>1104</v>
      </c>
      <c r="C1087" s="49" t="s">
        <v>41</v>
      </c>
      <c r="D1087" s="49" t="s">
        <v>777</v>
      </c>
    </row>
    <row r="1088" spans="1:4">
      <c r="A1088" s="49">
        <v>1085</v>
      </c>
      <c r="B1088" s="50" t="s">
        <v>1105</v>
      </c>
      <c r="C1088" s="49" t="s">
        <v>18</v>
      </c>
      <c r="D1088" s="49" t="s">
        <v>777</v>
      </c>
    </row>
    <row r="1089" spans="1:4">
      <c r="A1089" s="49">
        <v>1086</v>
      </c>
      <c r="B1089" s="50" t="s">
        <v>1106</v>
      </c>
      <c r="C1089" s="49" t="s">
        <v>18</v>
      </c>
      <c r="D1089" s="49" t="s">
        <v>777</v>
      </c>
    </row>
    <row r="1090" spans="1:4">
      <c r="A1090" s="49">
        <v>1087</v>
      </c>
      <c r="B1090" s="50" t="s">
        <v>1107</v>
      </c>
      <c r="C1090" s="49" t="s">
        <v>54</v>
      </c>
      <c r="D1090" s="49" t="s">
        <v>777</v>
      </c>
    </row>
    <row r="1091" spans="1:4">
      <c r="A1091" s="49">
        <v>1088</v>
      </c>
      <c r="B1091" s="50" t="s">
        <v>1108</v>
      </c>
      <c r="C1091" s="49" t="s">
        <v>66</v>
      </c>
      <c r="D1091" s="49" t="s">
        <v>777</v>
      </c>
    </row>
    <row r="1092" spans="1:4">
      <c r="A1092" s="49">
        <v>1089</v>
      </c>
      <c r="B1092" s="50" t="s">
        <v>1109</v>
      </c>
      <c r="C1092" s="49" t="s">
        <v>18</v>
      </c>
      <c r="D1092" s="49" t="s">
        <v>777</v>
      </c>
    </row>
    <row r="1093" spans="1:4">
      <c r="A1093" s="49">
        <v>1090</v>
      </c>
      <c r="B1093" s="50" t="s">
        <v>1110</v>
      </c>
      <c r="C1093" s="49" t="s">
        <v>46</v>
      </c>
      <c r="D1093" s="49" t="s">
        <v>777</v>
      </c>
    </row>
    <row r="1094" spans="1:4">
      <c r="A1094" s="49">
        <v>1091</v>
      </c>
      <c r="B1094" s="50" t="s">
        <v>1111</v>
      </c>
      <c r="C1094" s="49" t="s">
        <v>54</v>
      </c>
      <c r="D1094" s="49" t="s">
        <v>777</v>
      </c>
    </row>
    <row r="1095" spans="1:4">
      <c r="A1095" s="49">
        <v>1092</v>
      </c>
      <c r="B1095" s="50" t="s">
        <v>1112</v>
      </c>
      <c r="C1095" s="49" t="s">
        <v>14</v>
      </c>
      <c r="D1095" s="49" t="s">
        <v>777</v>
      </c>
    </row>
    <row r="1096" spans="1:4">
      <c r="A1096" s="49">
        <v>1093</v>
      </c>
      <c r="B1096" s="50" t="s">
        <v>1113</v>
      </c>
      <c r="C1096" s="49" t="s">
        <v>7</v>
      </c>
      <c r="D1096" s="49" t="s">
        <v>777</v>
      </c>
    </row>
    <row r="1097" spans="1:4">
      <c r="A1097" s="49">
        <v>1094</v>
      </c>
      <c r="B1097" s="50" t="s">
        <v>1114</v>
      </c>
      <c r="C1097" s="49" t="s">
        <v>46</v>
      </c>
      <c r="D1097" s="49" t="s">
        <v>777</v>
      </c>
    </row>
    <row r="1098" s="39" customFormat="1" spans="1:4">
      <c r="A1098" s="49">
        <v>1095</v>
      </c>
      <c r="B1098" s="50" t="s">
        <v>1115</v>
      </c>
      <c r="C1098" s="49" t="s">
        <v>232</v>
      </c>
      <c r="D1098" s="49" t="s">
        <v>777</v>
      </c>
    </row>
    <row r="1099" spans="1:4">
      <c r="A1099" s="49">
        <v>1096</v>
      </c>
      <c r="B1099" s="50" t="s">
        <v>1116</v>
      </c>
      <c r="C1099" s="49" t="s">
        <v>14</v>
      </c>
      <c r="D1099" s="49" t="s">
        <v>777</v>
      </c>
    </row>
    <row r="1100" spans="1:4">
      <c r="A1100" s="49">
        <v>1097</v>
      </c>
      <c r="B1100" s="50" t="s">
        <v>1117</v>
      </c>
      <c r="C1100" s="49" t="s">
        <v>18</v>
      </c>
      <c r="D1100" s="49" t="s">
        <v>777</v>
      </c>
    </row>
    <row r="1101" spans="1:4">
      <c r="A1101" s="49">
        <v>1098</v>
      </c>
      <c r="B1101" s="50" t="s">
        <v>1118</v>
      </c>
      <c r="C1101" s="49" t="s">
        <v>46</v>
      </c>
      <c r="D1101" s="49" t="s">
        <v>777</v>
      </c>
    </row>
    <row r="1102" spans="1:4">
      <c r="A1102" s="49">
        <v>1099</v>
      </c>
      <c r="B1102" s="50" t="s">
        <v>1119</v>
      </c>
      <c r="C1102" s="49" t="s">
        <v>18</v>
      </c>
      <c r="D1102" s="49" t="s">
        <v>777</v>
      </c>
    </row>
    <row r="1103" spans="1:4">
      <c r="A1103" s="49">
        <v>1100</v>
      </c>
      <c r="B1103" s="50" t="s">
        <v>1120</v>
      </c>
      <c r="C1103" s="49" t="s">
        <v>232</v>
      </c>
      <c r="D1103" s="49" t="s">
        <v>777</v>
      </c>
    </row>
    <row r="1104" spans="1:4">
      <c r="A1104" s="49">
        <v>1101</v>
      </c>
      <c r="B1104" s="50" t="s">
        <v>1121</v>
      </c>
      <c r="C1104" s="49" t="s">
        <v>66</v>
      </c>
      <c r="D1104" s="49" t="s">
        <v>777</v>
      </c>
    </row>
    <row r="1105" spans="1:4">
      <c r="A1105" s="49">
        <v>1102</v>
      </c>
      <c r="B1105" s="50" t="s">
        <v>1122</v>
      </c>
      <c r="C1105" s="49" t="s">
        <v>18</v>
      </c>
      <c r="D1105" s="49" t="s">
        <v>777</v>
      </c>
    </row>
    <row r="1106" spans="1:4">
      <c r="A1106" s="49">
        <v>1103</v>
      </c>
      <c r="B1106" s="50" t="s">
        <v>1123</v>
      </c>
      <c r="C1106" s="49" t="s">
        <v>46</v>
      </c>
      <c r="D1106" s="49" t="s">
        <v>777</v>
      </c>
    </row>
    <row r="1107" spans="1:4">
      <c r="A1107" s="49">
        <v>1104</v>
      </c>
      <c r="B1107" s="50" t="s">
        <v>1124</v>
      </c>
      <c r="C1107" s="49" t="s">
        <v>54</v>
      </c>
      <c r="D1107" s="49" t="s">
        <v>777</v>
      </c>
    </row>
    <row r="1108" spans="1:4">
      <c r="A1108" s="49">
        <v>1105</v>
      </c>
      <c r="B1108" s="50" t="s">
        <v>1125</v>
      </c>
      <c r="C1108" s="49" t="s">
        <v>14</v>
      </c>
      <c r="D1108" s="49" t="s">
        <v>777</v>
      </c>
    </row>
    <row r="1109" spans="1:4">
      <c r="A1109" s="49">
        <v>1106</v>
      </c>
      <c r="B1109" s="50" t="s">
        <v>1126</v>
      </c>
      <c r="C1109" s="49" t="s">
        <v>38</v>
      </c>
      <c r="D1109" s="49" t="s">
        <v>777</v>
      </c>
    </row>
    <row r="1110" spans="1:4">
      <c r="A1110" s="49">
        <v>1107</v>
      </c>
      <c r="B1110" s="50" t="s">
        <v>1127</v>
      </c>
      <c r="C1110" s="49" t="s">
        <v>54</v>
      </c>
      <c r="D1110" s="49" t="s">
        <v>777</v>
      </c>
    </row>
    <row r="1111" spans="1:4">
      <c r="A1111" s="49">
        <v>1108</v>
      </c>
      <c r="B1111" s="50" t="s">
        <v>1128</v>
      </c>
      <c r="C1111" s="49" t="s">
        <v>114</v>
      </c>
      <c r="D1111" s="49" t="s">
        <v>777</v>
      </c>
    </row>
    <row r="1112" spans="1:4">
      <c r="A1112" s="49">
        <v>1109</v>
      </c>
      <c r="B1112" s="50" t="s">
        <v>1129</v>
      </c>
      <c r="C1112" s="49" t="s">
        <v>66</v>
      </c>
      <c r="D1112" s="49" t="s">
        <v>777</v>
      </c>
    </row>
    <row r="1113" spans="1:4">
      <c r="A1113" s="49">
        <v>1110</v>
      </c>
      <c r="B1113" s="50" t="s">
        <v>1130</v>
      </c>
      <c r="C1113" s="49" t="s">
        <v>18</v>
      </c>
      <c r="D1113" s="49" t="s">
        <v>777</v>
      </c>
    </row>
    <row r="1114" spans="1:4">
      <c r="A1114" s="49">
        <v>1111</v>
      </c>
      <c r="B1114" s="50" t="s">
        <v>1131</v>
      </c>
      <c r="C1114" s="49" t="s">
        <v>41</v>
      </c>
      <c r="D1114" s="49" t="s">
        <v>777</v>
      </c>
    </row>
    <row r="1115" spans="1:4">
      <c r="A1115" s="49">
        <v>1112</v>
      </c>
      <c r="B1115" s="50" t="s">
        <v>1132</v>
      </c>
      <c r="C1115" s="49" t="s">
        <v>66</v>
      </c>
      <c r="D1115" s="49" t="s">
        <v>777</v>
      </c>
    </row>
    <row r="1116" spans="1:4">
      <c r="A1116" s="49">
        <v>1113</v>
      </c>
      <c r="B1116" s="50" t="s">
        <v>1133</v>
      </c>
      <c r="C1116" s="49" t="s">
        <v>18</v>
      </c>
      <c r="D1116" s="49" t="s">
        <v>777</v>
      </c>
    </row>
    <row r="1117" spans="1:4">
      <c r="A1117" s="49">
        <v>1114</v>
      </c>
      <c r="B1117" s="50" t="s">
        <v>1134</v>
      </c>
      <c r="C1117" s="49" t="s">
        <v>54</v>
      </c>
      <c r="D1117" s="49" t="s">
        <v>777</v>
      </c>
    </row>
    <row r="1118" spans="1:4">
      <c r="A1118" s="49">
        <v>1115</v>
      </c>
      <c r="B1118" s="50" t="s">
        <v>1135</v>
      </c>
      <c r="C1118" s="49" t="s">
        <v>18</v>
      </c>
      <c r="D1118" s="49" t="s">
        <v>777</v>
      </c>
    </row>
    <row r="1119" spans="1:4">
      <c r="A1119" s="49">
        <v>1116</v>
      </c>
      <c r="B1119" s="50" t="s">
        <v>1136</v>
      </c>
      <c r="C1119" s="49" t="s">
        <v>18</v>
      </c>
      <c r="D1119" s="49" t="s">
        <v>777</v>
      </c>
    </row>
    <row r="1120" spans="1:4">
      <c r="A1120" s="49">
        <v>1117</v>
      </c>
      <c r="B1120" s="50" t="s">
        <v>1137</v>
      </c>
      <c r="C1120" s="49" t="s">
        <v>18</v>
      </c>
      <c r="D1120" s="49" t="s">
        <v>777</v>
      </c>
    </row>
    <row r="1121" spans="1:4">
      <c r="A1121" s="49">
        <v>1118</v>
      </c>
      <c r="B1121" s="50" t="s">
        <v>1138</v>
      </c>
      <c r="C1121" s="49" t="s">
        <v>46</v>
      </c>
      <c r="D1121" s="49" t="s">
        <v>777</v>
      </c>
    </row>
    <row r="1122" spans="1:4">
      <c r="A1122" s="49">
        <v>1119</v>
      </c>
      <c r="B1122" s="50" t="s">
        <v>1139</v>
      </c>
      <c r="C1122" s="49" t="s">
        <v>66</v>
      </c>
      <c r="D1122" s="49" t="s">
        <v>777</v>
      </c>
    </row>
    <row r="1123" spans="1:4">
      <c r="A1123" s="49">
        <v>1120</v>
      </c>
      <c r="B1123" s="50" t="s">
        <v>1140</v>
      </c>
      <c r="C1123" s="49" t="s">
        <v>18</v>
      </c>
      <c r="D1123" s="49" t="s">
        <v>777</v>
      </c>
    </row>
    <row r="1124" spans="1:4">
      <c r="A1124" s="49">
        <v>1121</v>
      </c>
      <c r="B1124" s="50" t="s">
        <v>1141</v>
      </c>
      <c r="C1124" s="49" t="s">
        <v>66</v>
      </c>
      <c r="D1124" s="49" t="s">
        <v>777</v>
      </c>
    </row>
    <row r="1125" spans="1:4">
      <c r="A1125" s="49">
        <v>1122</v>
      </c>
      <c r="B1125" s="50" t="s">
        <v>1142</v>
      </c>
      <c r="C1125" s="49" t="s">
        <v>18</v>
      </c>
      <c r="D1125" s="49" t="s">
        <v>777</v>
      </c>
    </row>
    <row r="1126" spans="1:4">
      <c r="A1126" s="49">
        <v>1123</v>
      </c>
      <c r="B1126" s="50" t="s">
        <v>1143</v>
      </c>
      <c r="C1126" s="49" t="s">
        <v>11</v>
      </c>
      <c r="D1126" s="49" t="s">
        <v>777</v>
      </c>
    </row>
    <row r="1127" spans="1:4">
      <c r="A1127" s="49">
        <v>1124</v>
      </c>
      <c r="B1127" s="50" t="s">
        <v>1144</v>
      </c>
      <c r="C1127" s="49" t="s">
        <v>18</v>
      </c>
      <c r="D1127" s="49" t="s">
        <v>777</v>
      </c>
    </row>
    <row r="1128" spans="1:4">
      <c r="A1128" s="49">
        <v>1125</v>
      </c>
      <c r="B1128" s="50" t="s">
        <v>1145</v>
      </c>
      <c r="C1128" s="49" t="s">
        <v>18</v>
      </c>
      <c r="D1128" s="49" t="s">
        <v>777</v>
      </c>
    </row>
    <row r="1129" spans="1:4">
      <c r="A1129" s="49">
        <v>1126</v>
      </c>
      <c r="B1129" s="50" t="s">
        <v>1146</v>
      </c>
      <c r="C1129" s="49" t="s">
        <v>18</v>
      </c>
      <c r="D1129" s="49" t="s">
        <v>777</v>
      </c>
    </row>
    <row r="1130" spans="1:4">
      <c r="A1130" s="49">
        <v>1127</v>
      </c>
      <c r="B1130" s="50" t="s">
        <v>1147</v>
      </c>
      <c r="C1130" s="49" t="s">
        <v>38</v>
      </c>
      <c r="D1130" s="49" t="s">
        <v>777</v>
      </c>
    </row>
    <row r="1131" spans="1:4">
      <c r="A1131" s="49">
        <v>1128</v>
      </c>
      <c r="B1131" s="50" t="s">
        <v>1148</v>
      </c>
      <c r="C1131" s="49" t="s">
        <v>18</v>
      </c>
      <c r="D1131" s="49" t="s">
        <v>777</v>
      </c>
    </row>
    <row r="1132" spans="1:4">
      <c r="A1132" s="49">
        <v>1129</v>
      </c>
      <c r="B1132" s="50" t="s">
        <v>1149</v>
      </c>
      <c r="C1132" s="49" t="s">
        <v>46</v>
      </c>
      <c r="D1132" s="49" t="s">
        <v>777</v>
      </c>
    </row>
    <row r="1133" spans="1:4">
      <c r="A1133" s="49">
        <v>1130</v>
      </c>
      <c r="B1133" s="50" t="s">
        <v>1150</v>
      </c>
      <c r="C1133" s="49" t="s">
        <v>18</v>
      </c>
      <c r="D1133" s="49" t="s">
        <v>777</v>
      </c>
    </row>
    <row r="1134" spans="1:4">
      <c r="A1134" s="49">
        <v>1131</v>
      </c>
      <c r="B1134" s="50" t="s">
        <v>1151</v>
      </c>
      <c r="C1134" s="49" t="s">
        <v>66</v>
      </c>
      <c r="D1134" s="49" t="s">
        <v>777</v>
      </c>
    </row>
    <row r="1135" spans="1:4">
      <c r="A1135" s="49">
        <v>1132</v>
      </c>
      <c r="B1135" s="50" t="s">
        <v>1152</v>
      </c>
      <c r="C1135" s="49" t="s">
        <v>46</v>
      </c>
      <c r="D1135" s="49" t="s">
        <v>777</v>
      </c>
    </row>
    <row r="1136" spans="1:4">
      <c r="A1136" s="49">
        <v>1133</v>
      </c>
      <c r="B1136" s="50" t="s">
        <v>1153</v>
      </c>
      <c r="C1136" s="49" t="s">
        <v>46</v>
      </c>
      <c r="D1136" s="49" t="s">
        <v>777</v>
      </c>
    </row>
    <row r="1137" spans="1:4">
      <c r="A1137" s="49">
        <v>1134</v>
      </c>
      <c r="B1137" s="50" t="s">
        <v>1154</v>
      </c>
      <c r="C1137" s="49" t="s">
        <v>41</v>
      </c>
      <c r="D1137" s="49" t="s">
        <v>777</v>
      </c>
    </row>
    <row r="1138" spans="1:4">
      <c r="A1138" s="49">
        <v>1135</v>
      </c>
      <c r="B1138" s="50" t="s">
        <v>1155</v>
      </c>
      <c r="C1138" s="49" t="s">
        <v>66</v>
      </c>
      <c r="D1138" s="49" t="s">
        <v>777</v>
      </c>
    </row>
    <row r="1139" spans="1:4">
      <c r="A1139" s="49">
        <v>1136</v>
      </c>
      <c r="B1139" s="50" t="s">
        <v>1156</v>
      </c>
      <c r="C1139" s="49" t="s">
        <v>66</v>
      </c>
      <c r="D1139" s="49" t="s">
        <v>777</v>
      </c>
    </row>
    <row r="1140" spans="1:4">
      <c r="A1140" s="49">
        <v>1137</v>
      </c>
      <c r="B1140" s="50" t="s">
        <v>1157</v>
      </c>
      <c r="C1140" s="49" t="s">
        <v>66</v>
      </c>
      <c r="D1140" s="49" t="s">
        <v>777</v>
      </c>
    </row>
    <row r="1141" spans="1:4">
      <c r="A1141" s="49">
        <v>1138</v>
      </c>
      <c r="B1141" s="50" t="s">
        <v>1158</v>
      </c>
      <c r="C1141" s="49" t="s">
        <v>66</v>
      </c>
      <c r="D1141" s="49" t="s">
        <v>777</v>
      </c>
    </row>
    <row r="1142" spans="1:4">
      <c r="A1142" s="49">
        <v>1139</v>
      </c>
      <c r="B1142" s="50" t="s">
        <v>1159</v>
      </c>
      <c r="C1142" s="49" t="s">
        <v>18</v>
      </c>
      <c r="D1142" s="49" t="s">
        <v>777</v>
      </c>
    </row>
    <row r="1143" spans="1:4">
      <c r="A1143" s="49">
        <v>1140</v>
      </c>
      <c r="B1143" s="50" t="s">
        <v>1160</v>
      </c>
      <c r="C1143" s="49" t="s">
        <v>46</v>
      </c>
      <c r="D1143" s="49" t="s">
        <v>777</v>
      </c>
    </row>
    <row r="1144" spans="1:4">
      <c r="A1144" s="49">
        <v>1141</v>
      </c>
      <c r="B1144" s="50" t="s">
        <v>1161</v>
      </c>
      <c r="C1144" s="49" t="s">
        <v>7</v>
      </c>
      <c r="D1144" s="49" t="s">
        <v>777</v>
      </c>
    </row>
    <row r="1145" spans="1:4">
      <c r="A1145" s="49">
        <v>1142</v>
      </c>
      <c r="B1145" s="50" t="s">
        <v>1162</v>
      </c>
      <c r="C1145" s="49" t="s">
        <v>18</v>
      </c>
      <c r="D1145" s="49" t="s">
        <v>777</v>
      </c>
    </row>
    <row r="1146" spans="1:4">
      <c r="A1146" s="49">
        <v>1143</v>
      </c>
      <c r="B1146" s="50" t="s">
        <v>1163</v>
      </c>
      <c r="C1146" s="49" t="s">
        <v>66</v>
      </c>
      <c r="D1146" s="49" t="s">
        <v>777</v>
      </c>
    </row>
    <row r="1147" spans="1:4">
      <c r="A1147" s="49">
        <v>1144</v>
      </c>
      <c r="B1147" s="50" t="s">
        <v>1164</v>
      </c>
      <c r="C1147" s="49" t="s">
        <v>18</v>
      </c>
      <c r="D1147" s="49" t="s">
        <v>777</v>
      </c>
    </row>
    <row r="1148" spans="1:4">
      <c r="A1148" s="49">
        <v>1145</v>
      </c>
      <c r="B1148" s="50" t="s">
        <v>1165</v>
      </c>
      <c r="C1148" s="49" t="s">
        <v>11</v>
      </c>
      <c r="D1148" s="49" t="s">
        <v>777</v>
      </c>
    </row>
    <row r="1149" spans="1:4">
      <c r="A1149" s="49">
        <v>1146</v>
      </c>
      <c r="B1149" s="50" t="s">
        <v>1166</v>
      </c>
      <c r="C1149" s="49" t="s">
        <v>14</v>
      </c>
      <c r="D1149" s="49" t="s">
        <v>777</v>
      </c>
    </row>
    <row r="1150" spans="1:4">
      <c r="A1150" s="49">
        <v>1147</v>
      </c>
      <c r="B1150" s="50" t="s">
        <v>1167</v>
      </c>
      <c r="C1150" s="49" t="s">
        <v>54</v>
      </c>
      <c r="D1150" s="49" t="s">
        <v>777</v>
      </c>
    </row>
    <row r="1151" spans="1:4">
      <c r="A1151" s="49">
        <v>1148</v>
      </c>
      <c r="B1151" s="50" t="s">
        <v>1168</v>
      </c>
      <c r="C1151" s="49" t="s">
        <v>46</v>
      </c>
      <c r="D1151" s="49" t="s">
        <v>777</v>
      </c>
    </row>
    <row r="1152" spans="1:4">
      <c r="A1152" s="49">
        <v>1149</v>
      </c>
      <c r="B1152" s="50" t="s">
        <v>1169</v>
      </c>
      <c r="C1152" s="49" t="s">
        <v>14</v>
      </c>
      <c r="D1152" s="49" t="s">
        <v>777</v>
      </c>
    </row>
    <row r="1153" spans="1:4">
      <c r="A1153" s="49">
        <v>1150</v>
      </c>
      <c r="B1153" s="50" t="s">
        <v>1170</v>
      </c>
      <c r="C1153" s="49" t="s">
        <v>46</v>
      </c>
      <c r="D1153" s="49" t="s">
        <v>777</v>
      </c>
    </row>
    <row r="1154" spans="1:4">
      <c r="A1154" s="49">
        <v>1151</v>
      </c>
      <c r="B1154" s="50" t="s">
        <v>1171</v>
      </c>
      <c r="C1154" s="49" t="s">
        <v>46</v>
      </c>
      <c r="D1154" s="49" t="s">
        <v>777</v>
      </c>
    </row>
    <row r="1155" spans="1:4">
      <c r="A1155" s="49">
        <v>1152</v>
      </c>
      <c r="B1155" s="50" t="s">
        <v>1172</v>
      </c>
      <c r="C1155" s="49" t="s">
        <v>18</v>
      </c>
      <c r="D1155" s="49" t="s">
        <v>777</v>
      </c>
    </row>
    <row r="1156" spans="1:4">
      <c r="A1156" s="49">
        <v>1153</v>
      </c>
      <c r="B1156" s="50" t="s">
        <v>1173</v>
      </c>
      <c r="C1156" s="49" t="s">
        <v>38</v>
      </c>
      <c r="D1156" s="49" t="s">
        <v>777</v>
      </c>
    </row>
    <row r="1157" spans="1:4">
      <c r="A1157" s="49">
        <v>1154</v>
      </c>
      <c r="B1157" s="50" t="s">
        <v>1174</v>
      </c>
      <c r="C1157" s="49" t="s">
        <v>38</v>
      </c>
      <c r="D1157" s="49" t="s">
        <v>777</v>
      </c>
    </row>
    <row r="1158" spans="1:4">
      <c r="A1158" s="49">
        <v>1155</v>
      </c>
      <c r="B1158" s="50" t="s">
        <v>1175</v>
      </c>
      <c r="C1158" s="49" t="s">
        <v>66</v>
      </c>
      <c r="D1158" s="49" t="s">
        <v>777</v>
      </c>
    </row>
    <row r="1159" spans="1:4">
      <c r="A1159" s="49">
        <v>1156</v>
      </c>
      <c r="B1159" s="50" t="s">
        <v>1176</v>
      </c>
      <c r="C1159" s="49" t="s">
        <v>54</v>
      </c>
      <c r="D1159" s="49" t="s">
        <v>777</v>
      </c>
    </row>
    <row r="1160" spans="1:4">
      <c r="A1160" s="49">
        <v>1157</v>
      </c>
      <c r="B1160" s="50" t="s">
        <v>1177</v>
      </c>
      <c r="C1160" s="49" t="s">
        <v>18</v>
      </c>
      <c r="D1160" s="49" t="s">
        <v>777</v>
      </c>
    </row>
    <row r="1161" spans="1:4">
      <c r="A1161" s="49">
        <v>1158</v>
      </c>
      <c r="B1161" s="50" t="s">
        <v>1178</v>
      </c>
      <c r="C1161" s="49" t="s">
        <v>7</v>
      </c>
      <c r="D1161" s="49" t="s">
        <v>777</v>
      </c>
    </row>
    <row r="1162" spans="1:4">
      <c r="A1162" s="49">
        <v>1159</v>
      </c>
      <c r="B1162" s="50" t="s">
        <v>1179</v>
      </c>
      <c r="C1162" s="49" t="s">
        <v>11</v>
      </c>
      <c r="D1162" s="49" t="s">
        <v>777</v>
      </c>
    </row>
    <row r="1163" spans="1:4">
      <c r="A1163" s="49">
        <v>1160</v>
      </c>
      <c r="B1163" s="50" t="s">
        <v>1180</v>
      </c>
      <c r="C1163" s="49" t="s">
        <v>14</v>
      </c>
      <c r="D1163" s="49" t="s">
        <v>777</v>
      </c>
    </row>
    <row r="1164" spans="1:4">
      <c r="A1164" s="49">
        <v>1161</v>
      </c>
      <c r="B1164" s="50" t="s">
        <v>1181</v>
      </c>
      <c r="C1164" s="49" t="s">
        <v>52</v>
      </c>
      <c r="D1164" s="49" t="s">
        <v>777</v>
      </c>
    </row>
    <row r="1165" spans="1:4">
      <c r="A1165" s="49">
        <v>1162</v>
      </c>
      <c r="B1165" s="50" t="s">
        <v>1182</v>
      </c>
      <c r="C1165" s="49" t="s">
        <v>11</v>
      </c>
      <c r="D1165" s="49" t="s">
        <v>777</v>
      </c>
    </row>
    <row r="1166" spans="1:4">
      <c r="A1166" s="49">
        <v>1163</v>
      </c>
      <c r="B1166" s="50" t="s">
        <v>1183</v>
      </c>
      <c r="C1166" s="49" t="s">
        <v>232</v>
      </c>
      <c r="D1166" s="49" t="s">
        <v>777</v>
      </c>
    </row>
    <row r="1167" spans="1:4">
      <c r="A1167" s="49">
        <v>1164</v>
      </c>
      <c r="B1167" s="50" t="s">
        <v>1184</v>
      </c>
      <c r="C1167" s="49" t="s">
        <v>18</v>
      </c>
      <c r="D1167" s="49" t="s">
        <v>777</v>
      </c>
    </row>
    <row r="1168" spans="1:4">
      <c r="A1168" s="49">
        <v>1165</v>
      </c>
      <c r="B1168" s="50" t="s">
        <v>1185</v>
      </c>
      <c r="C1168" s="49" t="s">
        <v>66</v>
      </c>
      <c r="D1168" s="49" t="s">
        <v>777</v>
      </c>
    </row>
    <row r="1169" spans="1:4">
      <c r="A1169" s="49">
        <v>1166</v>
      </c>
      <c r="B1169" s="50" t="s">
        <v>1186</v>
      </c>
      <c r="C1169" s="49" t="s">
        <v>54</v>
      </c>
      <c r="D1169" s="49" t="s">
        <v>777</v>
      </c>
    </row>
    <row r="1170" spans="1:4">
      <c r="A1170" s="49">
        <v>1167</v>
      </c>
      <c r="B1170" s="50" t="s">
        <v>1187</v>
      </c>
      <c r="C1170" s="49" t="s">
        <v>18</v>
      </c>
      <c r="D1170" s="49" t="s">
        <v>777</v>
      </c>
    </row>
    <row r="1171" spans="1:4">
      <c r="A1171" s="49">
        <v>1168</v>
      </c>
      <c r="B1171" s="50" t="s">
        <v>1188</v>
      </c>
      <c r="C1171" s="49" t="s">
        <v>66</v>
      </c>
      <c r="D1171" s="49" t="s">
        <v>777</v>
      </c>
    </row>
    <row r="1172" spans="1:4">
      <c r="A1172" s="49">
        <v>1169</v>
      </c>
      <c r="B1172" s="50" t="s">
        <v>1189</v>
      </c>
      <c r="C1172" s="49" t="s">
        <v>14</v>
      </c>
      <c r="D1172" s="49" t="s">
        <v>777</v>
      </c>
    </row>
    <row r="1173" spans="1:4">
      <c r="A1173" s="49">
        <v>1170</v>
      </c>
      <c r="B1173" s="50" t="s">
        <v>1190</v>
      </c>
      <c r="C1173" s="49" t="s">
        <v>66</v>
      </c>
      <c r="D1173" s="49" t="s">
        <v>777</v>
      </c>
    </row>
    <row r="1174" spans="1:4">
      <c r="A1174" s="49">
        <v>1171</v>
      </c>
      <c r="B1174" s="50" t="s">
        <v>1191</v>
      </c>
      <c r="C1174" s="49" t="s">
        <v>18</v>
      </c>
      <c r="D1174" s="49" t="s">
        <v>777</v>
      </c>
    </row>
    <row r="1175" spans="1:4">
      <c r="A1175" s="49">
        <v>1172</v>
      </c>
      <c r="B1175" s="50" t="s">
        <v>1192</v>
      </c>
      <c r="C1175" s="49" t="s">
        <v>18</v>
      </c>
      <c r="D1175" s="49" t="s">
        <v>777</v>
      </c>
    </row>
    <row r="1176" spans="1:4">
      <c r="A1176" s="49">
        <v>1173</v>
      </c>
      <c r="B1176" s="50" t="s">
        <v>1193</v>
      </c>
      <c r="C1176" s="49" t="s">
        <v>18</v>
      </c>
      <c r="D1176" s="49" t="s">
        <v>777</v>
      </c>
    </row>
    <row r="1177" spans="1:4">
      <c r="A1177" s="49">
        <v>1174</v>
      </c>
      <c r="B1177" s="50" t="s">
        <v>1194</v>
      </c>
      <c r="C1177" s="49" t="s">
        <v>7</v>
      </c>
      <c r="D1177" s="49" t="s">
        <v>777</v>
      </c>
    </row>
    <row r="1178" spans="1:4">
      <c r="A1178" s="49">
        <v>1175</v>
      </c>
      <c r="B1178" s="50" t="s">
        <v>1195</v>
      </c>
      <c r="C1178" s="49" t="s">
        <v>7</v>
      </c>
      <c r="D1178" s="49" t="s">
        <v>777</v>
      </c>
    </row>
    <row r="1179" spans="1:4">
      <c r="A1179" s="49">
        <v>1176</v>
      </c>
      <c r="B1179" s="50" t="s">
        <v>1196</v>
      </c>
      <c r="C1179" s="49" t="s">
        <v>7</v>
      </c>
      <c r="D1179" s="49" t="s">
        <v>777</v>
      </c>
    </row>
    <row r="1180" spans="1:4">
      <c r="A1180" s="49">
        <v>1177</v>
      </c>
      <c r="B1180" s="50" t="s">
        <v>1197</v>
      </c>
      <c r="C1180" s="49" t="s">
        <v>46</v>
      </c>
      <c r="D1180" s="49" t="s">
        <v>777</v>
      </c>
    </row>
    <row r="1181" spans="1:4">
      <c r="A1181" s="49">
        <v>1178</v>
      </c>
      <c r="B1181" s="50" t="s">
        <v>1198</v>
      </c>
      <c r="C1181" s="49" t="s">
        <v>66</v>
      </c>
      <c r="D1181" s="49" t="s">
        <v>777</v>
      </c>
    </row>
    <row r="1182" spans="1:4">
      <c r="A1182" s="49">
        <v>1179</v>
      </c>
      <c r="B1182" s="50" t="s">
        <v>1199</v>
      </c>
      <c r="C1182" s="49" t="s">
        <v>66</v>
      </c>
      <c r="D1182" s="49" t="s">
        <v>777</v>
      </c>
    </row>
    <row r="1183" spans="1:4">
      <c r="A1183" s="49">
        <v>1180</v>
      </c>
      <c r="B1183" s="50" t="s">
        <v>1200</v>
      </c>
      <c r="C1183" s="49" t="s">
        <v>7</v>
      </c>
      <c r="D1183" s="49" t="s">
        <v>777</v>
      </c>
    </row>
    <row r="1184" spans="1:4">
      <c r="A1184" s="49">
        <v>1181</v>
      </c>
      <c r="B1184" s="50" t="s">
        <v>1201</v>
      </c>
      <c r="C1184" s="49" t="s">
        <v>46</v>
      </c>
      <c r="D1184" s="49" t="s">
        <v>777</v>
      </c>
    </row>
    <row r="1185" spans="1:4">
      <c r="A1185" s="49">
        <v>1182</v>
      </c>
      <c r="B1185" s="50" t="s">
        <v>1202</v>
      </c>
      <c r="C1185" s="49" t="s">
        <v>66</v>
      </c>
      <c r="D1185" s="49" t="s">
        <v>777</v>
      </c>
    </row>
    <row r="1186" spans="1:4">
      <c r="A1186" s="49">
        <v>1183</v>
      </c>
      <c r="B1186" s="50" t="s">
        <v>1203</v>
      </c>
      <c r="C1186" s="49" t="s">
        <v>18</v>
      </c>
      <c r="D1186" s="49" t="s">
        <v>777</v>
      </c>
    </row>
    <row r="1187" spans="1:4">
      <c r="A1187" s="49">
        <v>1184</v>
      </c>
      <c r="B1187" s="50" t="s">
        <v>1204</v>
      </c>
      <c r="C1187" s="49" t="s">
        <v>41</v>
      </c>
      <c r="D1187" s="49" t="s">
        <v>777</v>
      </c>
    </row>
    <row r="1188" spans="1:4">
      <c r="A1188" s="49">
        <v>1185</v>
      </c>
      <c r="B1188" s="50" t="s">
        <v>1205</v>
      </c>
      <c r="C1188" s="49" t="s">
        <v>7</v>
      </c>
      <c r="D1188" s="49" t="s">
        <v>777</v>
      </c>
    </row>
    <row r="1189" spans="1:4">
      <c r="A1189" s="49">
        <v>1186</v>
      </c>
      <c r="B1189" s="50" t="s">
        <v>1206</v>
      </c>
      <c r="C1189" s="49" t="s">
        <v>11</v>
      </c>
      <c r="D1189" s="49" t="s">
        <v>777</v>
      </c>
    </row>
    <row r="1190" spans="1:4">
      <c r="A1190" s="49">
        <v>1187</v>
      </c>
      <c r="B1190" s="50" t="s">
        <v>1207</v>
      </c>
      <c r="C1190" s="49" t="s">
        <v>7</v>
      </c>
      <c r="D1190" s="49" t="s">
        <v>777</v>
      </c>
    </row>
    <row r="1191" spans="1:4">
      <c r="A1191" s="49">
        <v>1188</v>
      </c>
      <c r="B1191" s="50" t="s">
        <v>1208</v>
      </c>
      <c r="C1191" s="49" t="s">
        <v>18</v>
      </c>
      <c r="D1191" s="49" t="s">
        <v>777</v>
      </c>
    </row>
    <row r="1192" spans="1:4">
      <c r="A1192" s="49">
        <v>1189</v>
      </c>
      <c r="B1192" s="50" t="s">
        <v>1209</v>
      </c>
      <c r="C1192" s="49" t="s">
        <v>7</v>
      </c>
      <c r="D1192" s="49" t="s">
        <v>777</v>
      </c>
    </row>
    <row r="1193" spans="1:4">
      <c r="A1193" s="49">
        <v>1190</v>
      </c>
      <c r="B1193" s="50" t="s">
        <v>1210</v>
      </c>
      <c r="C1193" s="49" t="s">
        <v>38</v>
      </c>
      <c r="D1193" s="49" t="s">
        <v>777</v>
      </c>
    </row>
    <row r="1194" spans="1:4">
      <c r="A1194" s="49">
        <v>1191</v>
      </c>
      <c r="B1194" s="50" t="s">
        <v>1211</v>
      </c>
      <c r="C1194" s="49" t="s">
        <v>273</v>
      </c>
      <c r="D1194" s="49" t="s">
        <v>777</v>
      </c>
    </row>
    <row r="1195" spans="1:4">
      <c r="A1195" s="49">
        <v>1192</v>
      </c>
      <c r="B1195" s="50" t="s">
        <v>1212</v>
      </c>
      <c r="C1195" s="49" t="s">
        <v>11</v>
      </c>
      <c r="D1195" s="49" t="s">
        <v>777</v>
      </c>
    </row>
    <row r="1196" spans="1:4">
      <c r="A1196" s="49">
        <v>1193</v>
      </c>
      <c r="B1196" s="50" t="s">
        <v>1213</v>
      </c>
      <c r="C1196" s="49" t="s">
        <v>46</v>
      </c>
      <c r="D1196" s="49" t="s">
        <v>777</v>
      </c>
    </row>
    <row r="1197" spans="1:4">
      <c r="A1197" s="49">
        <v>1194</v>
      </c>
      <c r="B1197" s="50" t="s">
        <v>1214</v>
      </c>
      <c r="C1197" s="49" t="s">
        <v>18</v>
      </c>
      <c r="D1197" s="49" t="s">
        <v>777</v>
      </c>
    </row>
    <row r="1198" spans="1:4">
      <c r="A1198" s="49">
        <v>1195</v>
      </c>
      <c r="B1198" s="50" t="s">
        <v>1215</v>
      </c>
      <c r="C1198" s="49" t="s">
        <v>41</v>
      </c>
      <c r="D1198" s="49" t="s">
        <v>777</v>
      </c>
    </row>
    <row r="1199" spans="1:4">
      <c r="A1199" s="49">
        <v>1196</v>
      </c>
      <c r="B1199" s="50" t="s">
        <v>1216</v>
      </c>
      <c r="C1199" s="49" t="s">
        <v>46</v>
      </c>
      <c r="D1199" s="49" t="s">
        <v>777</v>
      </c>
    </row>
    <row r="1200" spans="1:4">
      <c r="A1200" s="49">
        <v>1197</v>
      </c>
      <c r="B1200" s="50" t="s">
        <v>1217</v>
      </c>
      <c r="C1200" s="49" t="s">
        <v>18</v>
      </c>
      <c r="D1200" s="49" t="s">
        <v>777</v>
      </c>
    </row>
    <row r="1201" spans="1:4">
      <c r="A1201" s="49">
        <v>1198</v>
      </c>
      <c r="B1201" s="50" t="s">
        <v>1218</v>
      </c>
      <c r="C1201" s="49" t="s">
        <v>38</v>
      </c>
      <c r="D1201" s="49" t="s">
        <v>777</v>
      </c>
    </row>
    <row r="1202" spans="1:4">
      <c r="A1202" s="49">
        <v>1199</v>
      </c>
      <c r="B1202" s="50" t="s">
        <v>1219</v>
      </c>
      <c r="C1202" s="49" t="s">
        <v>11</v>
      </c>
      <c r="D1202" s="49" t="s">
        <v>777</v>
      </c>
    </row>
    <row r="1203" spans="1:4">
      <c r="A1203" s="49">
        <v>1200</v>
      </c>
      <c r="B1203" s="50" t="s">
        <v>1220</v>
      </c>
      <c r="C1203" s="49" t="s">
        <v>66</v>
      </c>
      <c r="D1203" s="49" t="s">
        <v>777</v>
      </c>
    </row>
    <row r="1204" spans="1:4">
      <c r="A1204" s="49">
        <v>1201</v>
      </c>
      <c r="B1204" s="50" t="s">
        <v>1221</v>
      </c>
      <c r="C1204" s="49" t="s">
        <v>18</v>
      </c>
      <c r="D1204" s="49" t="s">
        <v>777</v>
      </c>
    </row>
    <row r="1205" spans="1:4">
      <c r="A1205" s="49">
        <v>1202</v>
      </c>
      <c r="B1205" s="50" t="s">
        <v>1222</v>
      </c>
      <c r="C1205" s="49" t="s">
        <v>11</v>
      </c>
      <c r="D1205" s="49" t="s">
        <v>777</v>
      </c>
    </row>
    <row r="1206" spans="1:4">
      <c r="A1206" s="49">
        <v>1203</v>
      </c>
      <c r="B1206" s="50" t="s">
        <v>1223</v>
      </c>
      <c r="C1206" s="49" t="s">
        <v>18</v>
      </c>
      <c r="D1206" s="49" t="s">
        <v>777</v>
      </c>
    </row>
    <row r="1207" spans="1:4">
      <c r="A1207" s="49">
        <v>1204</v>
      </c>
      <c r="B1207" s="50" t="s">
        <v>1224</v>
      </c>
      <c r="C1207" s="49" t="s">
        <v>66</v>
      </c>
      <c r="D1207" s="49" t="s">
        <v>777</v>
      </c>
    </row>
    <row r="1208" spans="1:4">
      <c r="A1208" s="49">
        <v>1205</v>
      </c>
      <c r="B1208" s="50" t="s">
        <v>1225</v>
      </c>
      <c r="C1208" s="49" t="s">
        <v>38</v>
      </c>
      <c r="D1208" s="49" t="s">
        <v>777</v>
      </c>
    </row>
    <row r="1209" spans="1:4">
      <c r="A1209" s="49">
        <v>1206</v>
      </c>
      <c r="B1209" s="50" t="s">
        <v>1226</v>
      </c>
      <c r="C1209" s="49" t="s">
        <v>46</v>
      </c>
      <c r="D1209" s="49" t="s">
        <v>777</v>
      </c>
    </row>
    <row r="1210" spans="1:4">
      <c r="A1210" s="49">
        <v>1207</v>
      </c>
      <c r="B1210" s="50" t="s">
        <v>1227</v>
      </c>
      <c r="C1210" s="49" t="s">
        <v>66</v>
      </c>
      <c r="D1210" s="49" t="s">
        <v>777</v>
      </c>
    </row>
    <row r="1211" spans="1:4">
      <c r="A1211" s="49">
        <v>1208</v>
      </c>
      <c r="B1211" s="50" t="s">
        <v>1228</v>
      </c>
      <c r="C1211" s="49" t="s">
        <v>38</v>
      </c>
      <c r="D1211" s="49" t="s">
        <v>777</v>
      </c>
    </row>
    <row r="1212" spans="1:4">
      <c r="A1212" s="49">
        <v>1209</v>
      </c>
      <c r="B1212" s="50" t="s">
        <v>1229</v>
      </c>
      <c r="C1212" s="49" t="s">
        <v>18</v>
      </c>
      <c r="D1212" s="49" t="s">
        <v>777</v>
      </c>
    </row>
    <row r="1213" spans="1:4">
      <c r="A1213" s="49">
        <v>1210</v>
      </c>
      <c r="B1213" s="50" t="s">
        <v>1230</v>
      </c>
      <c r="C1213" s="49" t="s">
        <v>18</v>
      </c>
      <c r="D1213" s="49" t="s">
        <v>777</v>
      </c>
    </row>
    <row r="1214" spans="1:4">
      <c r="A1214" s="49">
        <v>1211</v>
      </c>
      <c r="B1214" s="50" t="s">
        <v>1231</v>
      </c>
      <c r="C1214" s="49" t="s">
        <v>46</v>
      </c>
      <c r="D1214" s="49" t="s">
        <v>777</v>
      </c>
    </row>
    <row r="1215" spans="1:4">
      <c r="A1215" s="49">
        <v>1212</v>
      </c>
      <c r="B1215" s="50" t="s">
        <v>1232</v>
      </c>
      <c r="C1215" s="49" t="s">
        <v>54</v>
      </c>
      <c r="D1215" s="49" t="s">
        <v>777</v>
      </c>
    </row>
    <row r="1216" spans="1:4">
      <c r="A1216" s="49">
        <v>1213</v>
      </c>
      <c r="B1216" s="50" t="s">
        <v>1233</v>
      </c>
      <c r="C1216" s="49" t="s">
        <v>11</v>
      </c>
      <c r="D1216" s="49" t="s">
        <v>777</v>
      </c>
    </row>
    <row r="1217" spans="1:4">
      <c r="A1217" s="49">
        <v>1214</v>
      </c>
      <c r="B1217" s="50" t="s">
        <v>1234</v>
      </c>
      <c r="C1217" s="49" t="s">
        <v>46</v>
      </c>
      <c r="D1217" s="49" t="s">
        <v>777</v>
      </c>
    </row>
    <row r="1218" spans="1:4">
      <c r="A1218" s="49">
        <v>1215</v>
      </c>
      <c r="B1218" s="50" t="s">
        <v>1235</v>
      </c>
      <c r="C1218" s="49" t="s">
        <v>14</v>
      </c>
      <c r="D1218" s="49" t="s">
        <v>777</v>
      </c>
    </row>
    <row r="1219" spans="1:4">
      <c r="A1219" s="49">
        <v>1216</v>
      </c>
      <c r="B1219" s="50" t="s">
        <v>1236</v>
      </c>
      <c r="C1219" s="49" t="s">
        <v>18</v>
      </c>
      <c r="D1219" s="49" t="s">
        <v>777</v>
      </c>
    </row>
    <row r="1220" spans="1:4">
      <c r="A1220" s="49">
        <v>1217</v>
      </c>
      <c r="B1220" s="50" t="s">
        <v>1237</v>
      </c>
      <c r="C1220" s="49" t="s">
        <v>18</v>
      </c>
      <c r="D1220" s="49" t="s">
        <v>777</v>
      </c>
    </row>
    <row r="1221" spans="1:4">
      <c r="A1221" s="49">
        <v>1218</v>
      </c>
      <c r="B1221" s="50" t="s">
        <v>1238</v>
      </c>
      <c r="C1221" s="49" t="s">
        <v>38</v>
      </c>
      <c r="D1221" s="49" t="s">
        <v>777</v>
      </c>
    </row>
    <row r="1222" spans="1:4">
      <c r="A1222" s="49">
        <v>1219</v>
      </c>
      <c r="B1222" s="50" t="s">
        <v>1239</v>
      </c>
      <c r="C1222" s="49" t="s">
        <v>46</v>
      </c>
      <c r="D1222" s="49" t="s">
        <v>777</v>
      </c>
    </row>
    <row r="1223" spans="1:4">
      <c r="A1223" s="49">
        <v>1220</v>
      </c>
      <c r="B1223" s="50" t="s">
        <v>1240</v>
      </c>
      <c r="C1223" s="49" t="s">
        <v>38</v>
      </c>
      <c r="D1223" s="49" t="s">
        <v>777</v>
      </c>
    </row>
    <row r="1224" spans="1:4">
      <c r="A1224" s="49">
        <v>1221</v>
      </c>
      <c r="B1224" s="50" t="s">
        <v>1241</v>
      </c>
      <c r="C1224" s="49" t="s">
        <v>66</v>
      </c>
      <c r="D1224" s="49" t="s">
        <v>777</v>
      </c>
    </row>
    <row r="1225" spans="1:4">
      <c r="A1225" s="49">
        <v>1222</v>
      </c>
      <c r="B1225" s="50" t="s">
        <v>1242</v>
      </c>
      <c r="C1225" s="49" t="s">
        <v>232</v>
      </c>
      <c r="D1225" s="49" t="s">
        <v>777</v>
      </c>
    </row>
    <row r="1226" spans="1:4">
      <c r="A1226" s="49">
        <v>1223</v>
      </c>
      <c r="B1226" s="50" t="s">
        <v>1243</v>
      </c>
      <c r="C1226" s="49" t="s">
        <v>7</v>
      </c>
      <c r="D1226" s="49" t="s">
        <v>777</v>
      </c>
    </row>
    <row r="1227" spans="1:4">
      <c r="A1227" s="49">
        <v>1224</v>
      </c>
      <c r="B1227" s="50" t="s">
        <v>1244</v>
      </c>
      <c r="C1227" s="49" t="s">
        <v>11</v>
      </c>
      <c r="D1227" s="49" t="s">
        <v>777</v>
      </c>
    </row>
    <row r="1228" spans="1:4">
      <c r="A1228" s="49">
        <v>1225</v>
      </c>
      <c r="B1228" s="50" t="s">
        <v>1245</v>
      </c>
      <c r="C1228" s="49" t="s">
        <v>66</v>
      </c>
      <c r="D1228" s="49" t="s">
        <v>777</v>
      </c>
    </row>
    <row r="1229" spans="1:4">
      <c r="A1229" s="49">
        <v>1226</v>
      </c>
      <c r="B1229" s="50" t="s">
        <v>1246</v>
      </c>
      <c r="C1229" s="49" t="s">
        <v>11</v>
      </c>
      <c r="D1229" s="49" t="s">
        <v>777</v>
      </c>
    </row>
    <row r="1230" spans="1:4">
      <c r="A1230" s="49">
        <v>1227</v>
      </c>
      <c r="B1230" s="50" t="s">
        <v>1247</v>
      </c>
      <c r="C1230" s="49" t="s">
        <v>18</v>
      </c>
      <c r="D1230" s="49" t="s">
        <v>777</v>
      </c>
    </row>
    <row r="1231" spans="1:4">
      <c r="A1231" s="49">
        <v>1228</v>
      </c>
      <c r="B1231" s="50" t="s">
        <v>1248</v>
      </c>
      <c r="C1231" s="49" t="s">
        <v>54</v>
      </c>
      <c r="D1231" s="49" t="s">
        <v>777</v>
      </c>
    </row>
    <row r="1232" spans="1:4">
      <c r="A1232" s="49">
        <v>1229</v>
      </c>
      <c r="B1232" s="50" t="s">
        <v>1249</v>
      </c>
      <c r="C1232" s="49" t="s">
        <v>11</v>
      </c>
      <c r="D1232" s="49" t="s">
        <v>777</v>
      </c>
    </row>
    <row r="1233" spans="1:4">
      <c r="A1233" s="49">
        <v>1230</v>
      </c>
      <c r="B1233" s="50" t="s">
        <v>1250</v>
      </c>
      <c r="C1233" s="49" t="s">
        <v>114</v>
      </c>
      <c r="D1233" s="49" t="s">
        <v>777</v>
      </c>
    </row>
    <row r="1234" spans="1:4">
      <c r="A1234" s="49">
        <v>1231</v>
      </c>
      <c r="B1234" s="50" t="s">
        <v>1251</v>
      </c>
      <c r="C1234" s="49" t="s">
        <v>66</v>
      </c>
      <c r="D1234" s="49" t="s">
        <v>777</v>
      </c>
    </row>
    <row r="1235" spans="1:4">
      <c r="A1235" s="49">
        <v>1232</v>
      </c>
      <c r="B1235" s="50" t="s">
        <v>1252</v>
      </c>
      <c r="C1235" s="49" t="s">
        <v>18</v>
      </c>
      <c r="D1235" s="49" t="s">
        <v>777</v>
      </c>
    </row>
    <row r="1236" spans="1:4">
      <c r="A1236" s="49">
        <v>1233</v>
      </c>
      <c r="B1236" s="50" t="s">
        <v>1253</v>
      </c>
      <c r="C1236" s="49" t="s">
        <v>232</v>
      </c>
      <c r="D1236" s="49" t="s">
        <v>777</v>
      </c>
    </row>
    <row r="1237" spans="1:4">
      <c r="A1237" s="49">
        <v>1234</v>
      </c>
      <c r="B1237" s="50" t="s">
        <v>1254</v>
      </c>
      <c r="C1237" s="49" t="s">
        <v>66</v>
      </c>
      <c r="D1237" s="49" t="s">
        <v>777</v>
      </c>
    </row>
    <row r="1238" spans="1:4">
      <c r="A1238" s="49">
        <v>1235</v>
      </c>
      <c r="B1238" s="50" t="s">
        <v>1255</v>
      </c>
      <c r="C1238" s="49" t="s">
        <v>18</v>
      </c>
      <c r="D1238" s="49" t="s">
        <v>777</v>
      </c>
    </row>
    <row r="1239" spans="1:4">
      <c r="A1239" s="49">
        <v>1236</v>
      </c>
      <c r="B1239" s="50" t="s">
        <v>1256</v>
      </c>
      <c r="C1239" s="49" t="s">
        <v>14</v>
      </c>
      <c r="D1239" s="49" t="s">
        <v>777</v>
      </c>
    </row>
    <row r="1240" spans="1:4">
      <c r="A1240" s="49">
        <v>1237</v>
      </c>
      <c r="B1240" s="50" t="s">
        <v>1257</v>
      </c>
      <c r="C1240" s="49" t="s">
        <v>38</v>
      </c>
      <c r="D1240" s="49" t="s">
        <v>777</v>
      </c>
    </row>
    <row r="1241" spans="1:4">
      <c r="A1241" s="49">
        <v>1238</v>
      </c>
      <c r="B1241" s="50" t="s">
        <v>1258</v>
      </c>
      <c r="C1241" s="49" t="s">
        <v>7</v>
      </c>
      <c r="D1241" s="49" t="s">
        <v>777</v>
      </c>
    </row>
    <row r="1242" spans="1:4">
      <c r="A1242" s="49">
        <v>1239</v>
      </c>
      <c r="B1242" s="50" t="s">
        <v>1259</v>
      </c>
      <c r="C1242" s="49" t="s">
        <v>46</v>
      </c>
      <c r="D1242" s="49" t="s">
        <v>777</v>
      </c>
    </row>
    <row r="1243" spans="1:4">
      <c r="A1243" s="49">
        <v>1240</v>
      </c>
      <c r="B1243" s="50" t="s">
        <v>1260</v>
      </c>
      <c r="C1243" s="49" t="s">
        <v>46</v>
      </c>
      <c r="D1243" s="49" t="s">
        <v>777</v>
      </c>
    </row>
    <row r="1244" spans="1:4">
      <c r="A1244" s="49">
        <v>1241</v>
      </c>
      <c r="B1244" s="50" t="s">
        <v>1261</v>
      </c>
      <c r="C1244" s="49" t="s">
        <v>18</v>
      </c>
      <c r="D1244" s="49" t="s">
        <v>777</v>
      </c>
    </row>
    <row r="1245" spans="1:4">
      <c r="A1245" s="49">
        <v>1242</v>
      </c>
      <c r="B1245" s="50" t="s">
        <v>1262</v>
      </c>
      <c r="C1245" s="49" t="s">
        <v>66</v>
      </c>
      <c r="D1245" s="49" t="s">
        <v>777</v>
      </c>
    </row>
    <row r="1246" spans="1:4">
      <c r="A1246" s="49">
        <v>1243</v>
      </c>
      <c r="B1246" s="50" t="s">
        <v>1263</v>
      </c>
      <c r="C1246" s="49" t="s">
        <v>38</v>
      </c>
      <c r="D1246" s="49" t="s">
        <v>777</v>
      </c>
    </row>
    <row r="1247" spans="1:4">
      <c r="A1247" s="49">
        <v>1244</v>
      </c>
      <c r="B1247" s="50" t="s">
        <v>1264</v>
      </c>
      <c r="C1247" s="49" t="s">
        <v>66</v>
      </c>
      <c r="D1247" s="49" t="s">
        <v>777</v>
      </c>
    </row>
    <row r="1248" spans="1:4">
      <c r="A1248" s="49">
        <v>1245</v>
      </c>
      <c r="B1248" s="50" t="s">
        <v>1265</v>
      </c>
      <c r="C1248" s="49" t="s">
        <v>18</v>
      </c>
      <c r="D1248" s="49" t="s">
        <v>777</v>
      </c>
    </row>
    <row r="1249" spans="1:4">
      <c r="A1249" s="49">
        <v>1246</v>
      </c>
      <c r="B1249" s="50" t="s">
        <v>1266</v>
      </c>
      <c r="C1249" s="49" t="s">
        <v>11</v>
      </c>
      <c r="D1249" s="49" t="s">
        <v>777</v>
      </c>
    </row>
    <row r="1250" spans="1:4">
      <c r="A1250" s="49">
        <v>1247</v>
      </c>
      <c r="B1250" s="50" t="s">
        <v>1267</v>
      </c>
      <c r="C1250" s="49" t="s">
        <v>11</v>
      </c>
      <c r="D1250" s="49" t="s">
        <v>777</v>
      </c>
    </row>
    <row r="1251" spans="1:4">
      <c r="A1251" s="49">
        <v>1248</v>
      </c>
      <c r="B1251" s="50" t="s">
        <v>1268</v>
      </c>
      <c r="C1251" s="49" t="s">
        <v>11</v>
      </c>
      <c r="D1251" s="49" t="s">
        <v>777</v>
      </c>
    </row>
    <row r="1252" spans="1:4">
      <c r="A1252" s="49">
        <v>1249</v>
      </c>
      <c r="B1252" s="50" t="s">
        <v>1269</v>
      </c>
      <c r="C1252" s="49" t="s">
        <v>18</v>
      </c>
      <c r="D1252" s="49" t="s">
        <v>777</v>
      </c>
    </row>
    <row r="1253" spans="1:4">
      <c r="A1253" s="49">
        <v>1250</v>
      </c>
      <c r="B1253" s="50" t="s">
        <v>1270</v>
      </c>
      <c r="C1253" s="49" t="s">
        <v>18</v>
      </c>
      <c r="D1253" s="49" t="s">
        <v>777</v>
      </c>
    </row>
    <row r="1254" spans="1:4">
      <c r="A1254" s="49">
        <v>1251</v>
      </c>
      <c r="B1254" s="50" t="s">
        <v>1271</v>
      </c>
      <c r="C1254" s="49" t="s">
        <v>18</v>
      </c>
      <c r="D1254" s="49" t="s">
        <v>777</v>
      </c>
    </row>
    <row r="1255" spans="1:4">
      <c r="A1255" s="49">
        <v>1252</v>
      </c>
      <c r="B1255" s="50" t="s">
        <v>1272</v>
      </c>
      <c r="C1255" s="49" t="s">
        <v>18</v>
      </c>
      <c r="D1255" s="49" t="s">
        <v>777</v>
      </c>
    </row>
    <row r="1256" spans="1:4">
      <c r="A1256" s="49">
        <v>1253</v>
      </c>
      <c r="B1256" s="50" t="s">
        <v>1273</v>
      </c>
      <c r="C1256" s="49" t="s">
        <v>18</v>
      </c>
      <c r="D1256" s="49" t="s">
        <v>777</v>
      </c>
    </row>
    <row r="1257" spans="1:4">
      <c r="A1257" s="49">
        <v>1254</v>
      </c>
      <c r="B1257" s="50" t="s">
        <v>1274</v>
      </c>
      <c r="C1257" s="49" t="s">
        <v>232</v>
      </c>
      <c r="D1257" s="49" t="s">
        <v>777</v>
      </c>
    </row>
    <row r="1258" spans="1:4">
      <c r="A1258" s="49">
        <v>1255</v>
      </c>
      <c r="B1258" s="50" t="s">
        <v>1275</v>
      </c>
      <c r="C1258" s="49" t="s">
        <v>66</v>
      </c>
      <c r="D1258" s="49" t="s">
        <v>777</v>
      </c>
    </row>
    <row r="1259" spans="1:4">
      <c r="A1259" s="49">
        <v>1256</v>
      </c>
      <c r="B1259" s="50" t="s">
        <v>1276</v>
      </c>
      <c r="C1259" s="49" t="s">
        <v>232</v>
      </c>
      <c r="D1259" s="49" t="s">
        <v>777</v>
      </c>
    </row>
    <row r="1260" spans="1:4">
      <c r="A1260" s="49">
        <v>1257</v>
      </c>
      <c r="B1260" s="50" t="s">
        <v>1277</v>
      </c>
      <c r="C1260" s="49" t="s">
        <v>7</v>
      </c>
      <c r="D1260" s="49" t="s">
        <v>777</v>
      </c>
    </row>
    <row r="1261" spans="1:4">
      <c r="A1261" s="49">
        <v>1258</v>
      </c>
      <c r="B1261" s="50" t="s">
        <v>1278</v>
      </c>
      <c r="C1261" s="49" t="s">
        <v>46</v>
      </c>
      <c r="D1261" s="49" t="s">
        <v>777</v>
      </c>
    </row>
    <row r="1262" spans="1:4">
      <c r="A1262" s="49">
        <v>1259</v>
      </c>
      <c r="B1262" s="50" t="s">
        <v>1279</v>
      </c>
      <c r="C1262" s="49" t="s">
        <v>54</v>
      </c>
      <c r="D1262" s="49" t="s">
        <v>777</v>
      </c>
    </row>
    <row r="1263" spans="1:4">
      <c r="A1263" s="49">
        <v>1260</v>
      </c>
      <c r="B1263" s="50" t="s">
        <v>1280</v>
      </c>
      <c r="C1263" s="49" t="s">
        <v>14</v>
      </c>
      <c r="D1263" s="49" t="s">
        <v>777</v>
      </c>
    </row>
    <row r="1264" spans="1:4">
      <c r="A1264" s="49">
        <v>1261</v>
      </c>
      <c r="B1264" s="50" t="s">
        <v>1281</v>
      </c>
      <c r="C1264" s="49" t="s">
        <v>38</v>
      </c>
      <c r="D1264" s="49" t="s">
        <v>777</v>
      </c>
    </row>
    <row r="1265" spans="1:4">
      <c r="A1265" s="49">
        <v>1262</v>
      </c>
      <c r="B1265" s="50" t="s">
        <v>1282</v>
      </c>
      <c r="C1265" s="49" t="s">
        <v>41</v>
      </c>
      <c r="D1265" s="49" t="s">
        <v>777</v>
      </c>
    </row>
    <row r="1266" spans="1:4">
      <c r="A1266" s="49">
        <v>1263</v>
      </c>
      <c r="B1266" s="50" t="s">
        <v>1283</v>
      </c>
      <c r="C1266" s="49" t="s">
        <v>18</v>
      </c>
      <c r="D1266" s="49" t="s">
        <v>777</v>
      </c>
    </row>
    <row r="1267" spans="1:4">
      <c r="A1267" s="49">
        <v>1264</v>
      </c>
      <c r="B1267" s="50" t="s">
        <v>1284</v>
      </c>
      <c r="C1267" s="49" t="s">
        <v>11</v>
      </c>
      <c r="D1267" s="49" t="s">
        <v>777</v>
      </c>
    </row>
    <row r="1268" spans="1:4">
      <c r="A1268" s="49">
        <v>1265</v>
      </c>
      <c r="B1268" s="50" t="s">
        <v>1285</v>
      </c>
      <c r="C1268" s="49" t="s">
        <v>18</v>
      </c>
      <c r="D1268" s="49" t="s">
        <v>777</v>
      </c>
    </row>
    <row r="1269" spans="1:4">
      <c r="A1269" s="49">
        <v>1266</v>
      </c>
      <c r="B1269" s="50" t="s">
        <v>1286</v>
      </c>
      <c r="C1269" s="49" t="s">
        <v>46</v>
      </c>
      <c r="D1269" s="49" t="s">
        <v>777</v>
      </c>
    </row>
    <row r="1270" spans="1:4">
      <c r="A1270" s="49">
        <v>1267</v>
      </c>
      <c r="B1270" s="50" t="s">
        <v>1287</v>
      </c>
      <c r="C1270" s="49" t="s">
        <v>11</v>
      </c>
      <c r="D1270" s="49" t="s">
        <v>777</v>
      </c>
    </row>
    <row r="1271" spans="1:4">
      <c r="A1271" s="49">
        <v>1268</v>
      </c>
      <c r="B1271" s="50" t="s">
        <v>1288</v>
      </c>
      <c r="C1271" s="49" t="s">
        <v>18</v>
      </c>
      <c r="D1271" s="49" t="s">
        <v>777</v>
      </c>
    </row>
    <row r="1272" spans="1:4">
      <c r="A1272" s="49">
        <v>1269</v>
      </c>
      <c r="B1272" s="51" t="s">
        <v>1289</v>
      </c>
      <c r="C1272" s="49" t="s">
        <v>18</v>
      </c>
      <c r="D1272" s="49" t="s">
        <v>777</v>
      </c>
    </row>
    <row r="1273" spans="1:4">
      <c r="A1273" s="49">
        <v>1270</v>
      </c>
      <c r="B1273" s="50" t="s">
        <v>1290</v>
      </c>
      <c r="C1273" s="49" t="s">
        <v>66</v>
      </c>
      <c r="D1273" s="49" t="s">
        <v>777</v>
      </c>
    </row>
    <row r="1274" spans="1:4">
      <c r="A1274" s="49">
        <v>1271</v>
      </c>
      <c r="B1274" s="50" t="s">
        <v>1291</v>
      </c>
      <c r="C1274" s="49" t="s">
        <v>66</v>
      </c>
      <c r="D1274" s="49" t="s">
        <v>777</v>
      </c>
    </row>
    <row r="1275" spans="1:4">
      <c r="A1275" s="49">
        <v>1272</v>
      </c>
      <c r="B1275" s="50" t="s">
        <v>1292</v>
      </c>
      <c r="C1275" s="49" t="s">
        <v>46</v>
      </c>
      <c r="D1275" s="49" t="s">
        <v>777</v>
      </c>
    </row>
    <row r="1276" spans="1:4">
      <c r="A1276" s="49">
        <v>1273</v>
      </c>
      <c r="B1276" s="50" t="s">
        <v>1293</v>
      </c>
      <c r="C1276" s="49" t="s">
        <v>54</v>
      </c>
      <c r="D1276" s="49" t="s">
        <v>777</v>
      </c>
    </row>
    <row r="1277" spans="1:4">
      <c r="A1277" s="49">
        <v>1274</v>
      </c>
      <c r="B1277" s="50" t="s">
        <v>1294</v>
      </c>
      <c r="C1277" s="49" t="s">
        <v>46</v>
      </c>
      <c r="D1277" s="49" t="s">
        <v>777</v>
      </c>
    </row>
    <row r="1278" spans="1:4">
      <c r="A1278" s="49">
        <v>1275</v>
      </c>
      <c r="B1278" s="50" t="s">
        <v>1295</v>
      </c>
      <c r="C1278" s="49" t="s">
        <v>18</v>
      </c>
      <c r="D1278" s="49" t="s">
        <v>777</v>
      </c>
    </row>
    <row r="1279" spans="1:4">
      <c r="A1279" s="49">
        <v>1276</v>
      </c>
      <c r="B1279" s="50" t="s">
        <v>1296</v>
      </c>
      <c r="C1279" s="49" t="s">
        <v>18</v>
      </c>
      <c r="D1279" s="49" t="s">
        <v>777</v>
      </c>
    </row>
    <row r="1280" spans="1:4">
      <c r="A1280" s="49">
        <v>1277</v>
      </c>
      <c r="B1280" s="50" t="s">
        <v>1297</v>
      </c>
      <c r="C1280" s="49" t="s">
        <v>46</v>
      </c>
      <c r="D1280" s="49" t="s">
        <v>777</v>
      </c>
    </row>
    <row r="1281" spans="1:4">
      <c r="A1281" s="49">
        <v>1278</v>
      </c>
      <c r="B1281" s="50" t="s">
        <v>1298</v>
      </c>
      <c r="C1281" s="49" t="s">
        <v>54</v>
      </c>
      <c r="D1281" s="49" t="s">
        <v>777</v>
      </c>
    </row>
    <row r="1282" spans="1:4">
      <c r="A1282" s="49">
        <v>1279</v>
      </c>
      <c r="B1282" s="50" t="s">
        <v>1299</v>
      </c>
      <c r="C1282" s="49" t="s">
        <v>11</v>
      </c>
      <c r="D1282" s="49" t="s">
        <v>777</v>
      </c>
    </row>
    <row r="1283" spans="1:4">
      <c r="A1283" s="49">
        <v>1280</v>
      </c>
      <c r="B1283" s="50" t="s">
        <v>1300</v>
      </c>
      <c r="C1283" s="49" t="s">
        <v>14</v>
      </c>
      <c r="D1283" s="49" t="s">
        <v>777</v>
      </c>
    </row>
    <row r="1284" spans="1:4">
      <c r="A1284" s="49">
        <v>1281</v>
      </c>
      <c r="B1284" s="50" t="s">
        <v>1301</v>
      </c>
      <c r="C1284" s="49" t="s">
        <v>14</v>
      </c>
      <c r="D1284" s="49" t="s">
        <v>777</v>
      </c>
    </row>
    <row r="1285" spans="1:4">
      <c r="A1285" s="49">
        <v>1282</v>
      </c>
      <c r="B1285" s="50" t="s">
        <v>1302</v>
      </c>
      <c r="C1285" s="49" t="s">
        <v>46</v>
      </c>
      <c r="D1285" s="49" t="s">
        <v>777</v>
      </c>
    </row>
    <row r="1286" spans="1:4">
      <c r="A1286" s="49">
        <v>1283</v>
      </c>
      <c r="B1286" s="50" t="s">
        <v>1303</v>
      </c>
      <c r="C1286" s="49" t="s">
        <v>54</v>
      </c>
      <c r="D1286" s="49" t="s">
        <v>777</v>
      </c>
    </row>
    <row r="1287" spans="1:4">
      <c r="A1287" s="49">
        <v>1284</v>
      </c>
      <c r="B1287" s="50" t="s">
        <v>1304</v>
      </c>
      <c r="C1287" s="49" t="s">
        <v>7</v>
      </c>
      <c r="D1287" s="49" t="s">
        <v>777</v>
      </c>
    </row>
    <row r="1288" spans="1:4">
      <c r="A1288" s="49">
        <v>1285</v>
      </c>
      <c r="B1288" s="50" t="s">
        <v>1305</v>
      </c>
      <c r="C1288" s="49" t="s">
        <v>38</v>
      </c>
      <c r="D1288" s="49" t="s">
        <v>777</v>
      </c>
    </row>
    <row r="1289" spans="1:4">
      <c r="A1289" s="49">
        <v>1286</v>
      </c>
      <c r="B1289" s="50" t="s">
        <v>1306</v>
      </c>
      <c r="C1289" s="49" t="s">
        <v>7</v>
      </c>
      <c r="D1289" s="49" t="s">
        <v>777</v>
      </c>
    </row>
    <row r="1290" spans="1:4">
      <c r="A1290" s="49">
        <v>1287</v>
      </c>
      <c r="B1290" s="50" t="s">
        <v>1307</v>
      </c>
      <c r="C1290" s="49" t="s">
        <v>14</v>
      </c>
      <c r="D1290" s="49" t="s">
        <v>777</v>
      </c>
    </row>
    <row r="1291" spans="1:4">
      <c r="A1291" s="49">
        <v>1288</v>
      </c>
      <c r="B1291" s="50" t="s">
        <v>1308</v>
      </c>
      <c r="C1291" s="49" t="s">
        <v>18</v>
      </c>
      <c r="D1291" s="49" t="s">
        <v>777</v>
      </c>
    </row>
    <row r="1292" spans="1:4">
      <c r="A1292" s="49">
        <v>1289</v>
      </c>
      <c r="B1292" s="50" t="s">
        <v>1309</v>
      </c>
      <c r="C1292" s="49" t="s">
        <v>18</v>
      </c>
      <c r="D1292" s="49" t="s">
        <v>777</v>
      </c>
    </row>
    <row r="1293" spans="1:4">
      <c r="A1293" s="49">
        <v>1290</v>
      </c>
      <c r="B1293" s="50" t="s">
        <v>1310</v>
      </c>
      <c r="C1293" s="49" t="s">
        <v>232</v>
      </c>
      <c r="D1293" s="49" t="s">
        <v>777</v>
      </c>
    </row>
    <row r="1294" spans="1:4">
      <c r="A1294" s="49">
        <v>1291</v>
      </c>
      <c r="B1294" s="50" t="s">
        <v>1311</v>
      </c>
      <c r="C1294" s="49" t="s">
        <v>54</v>
      </c>
      <c r="D1294" s="49" t="s">
        <v>777</v>
      </c>
    </row>
    <row r="1295" spans="1:4">
      <c r="A1295" s="49">
        <v>1292</v>
      </c>
      <c r="B1295" s="50" t="s">
        <v>1312</v>
      </c>
      <c r="C1295" s="49" t="s">
        <v>41</v>
      </c>
      <c r="D1295" s="49" t="s">
        <v>777</v>
      </c>
    </row>
    <row r="1296" spans="1:4">
      <c r="A1296" s="49">
        <v>1293</v>
      </c>
      <c r="B1296" s="50" t="s">
        <v>1313</v>
      </c>
      <c r="C1296" s="49" t="s">
        <v>232</v>
      </c>
      <c r="D1296" s="49" t="s">
        <v>777</v>
      </c>
    </row>
    <row r="1297" spans="1:4">
      <c r="A1297" s="49">
        <v>1294</v>
      </c>
      <c r="B1297" s="50" t="s">
        <v>1314</v>
      </c>
      <c r="C1297" s="49" t="s">
        <v>46</v>
      </c>
      <c r="D1297" s="49" t="s">
        <v>777</v>
      </c>
    </row>
    <row r="1298" spans="1:4">
      <c r="A1298" s="49">
        <v>1295</v>
      </c>
      <c r="B1298" s="50" t="s">
        <v>1315</v>
      </c>
      <c r="C1298" s="49" t="s">
        <v>7</v>
      </c>
      <c r="D1298" s="49" t="s">
        <v>777</v>
      </c>
    </row>
    <row r="1299" spans="1:4">
      <c r="A1299" s="49">
        <v>1296</v>
      </c>
      <c r="B1299" s="50" t="s">
        <v>1316</v>
      </c>
      <c r="C1299" s="49" t="s">
        <v>18</v>
      </c>
      <c r="D1299" s="49" t="s">
        <v>777</v>
      </c>
    </row>
    <row r="1300" spans="1:4">
      <c r="A1300" s="49">
        <v>1297</v>
      </c>
      <c r="B1300" s="50" t="s">
        <v>1317</v>
      </c>
      <c r="C1300" s="49" t="s">
        <v>38</v>
      </c>
      <c r="D1300" s="49" t="s">
        <v>777</v>
      </c>
    </row>
    <row r="1301" spans="1:4">
      <c r="A1301" s="49">
        <v>1298</v>
      </c>
      <c r="B1301" s="50" t="s">
        <v>1318</v>
      </c>
      <c r="C1301" s="49" t="s">
        <v>11</v>
      </c>
      <c r="D1301" s="49" t="s">
        <v>777</v>
      </c>
    </row>
    <row r="1302" spans="1:4">
      <c r="A1302" s="49">
        <v>1299</v>
      </c>
      <c r="B1302" s="50" t="s">
        <v>1319</v>
      </c>
      <c r="C1302" s="49" t="s">
        <v>14</v>
      </c>
      <c r="D1302" s="49" t="s">
        <v>777</v>
      </c>
    </row>
    <row r="1303" spans="1:4">
      <c r="A1303" s="49">
        <v>1300</v>
      </c>
      <c r="B1303" s="50" t="s">
        <v>1320</v>
      </c>
      <c r="C1303" s="49" t="s">
        <v>114</v>
      </c>
      <c r="D1303" s="49" t="s">
        <v>777</v>
      </c>
    </row>
    <row r="1304" spans="1:4">
      <c r="A1304" s="49">
        <v>1301</v>
      </c>
      <c r="B1304" s="50" t="s">
        <v>1321</v>
      </c>
      <c r="C1304" s="49" t="s">
        <v>18</v>
      </c>
      <c r="D1304" s="49" t="s">
        <v>777</v>
      </c>
    </row>
    <row r="1305" spans="1:4">
      <c r="A1305" s="49">
        <v>1302</v>
      </c>
      <c r="B1305" s="50" t="s">
        <v>1322</v>
      </c>
      <c r="C1305" s="49" t="s">
        <v>18</v>
      </c>
      <c r="D1305" s="49" t="s">
        <v>777</v>
      </c>
    </row>
    <row r="1306" spans="1:4">
      <c r="A1306" s="49">
        <v>1303</v>
      </c>
      <c r="B1306" s="50" t="s">
        <v>1323</v>
      </c>
      <c r="C1306" s="49" t="s">
        <v>18</v>
      </c>
      <c r="D1306" s="49" t="s">
        <v>777</v>
      </c>
    </row>
    <row r="1307" spans="1:4">
      <c r="A1307" s="49">
        <v>1304</v>
      </c>
      <c r="B1307" s="50" t="s">
        <v>1324</v>
      </c>
      <c r="C1307" s="49" t="s">
        <v>18</v>
      </c>
      <c r="D1307" s="49" t="s">
        <v>777</v>
      </c>
    </row>
    <row r="1308" spans="1:4">
      <c r="A1308" s="49">
        <v>1305</v>
      </c>
      <c r="B1308" s="50" t="s">
        <v>1325</v>
      </c>
      <c r="C1308" s="49" t="s">
        <v>46</v>
      </c>
      <c r="D1308" s="49" t="s">
        <v>777</v>
      </c>
    </row>
    <row r="1309" spans="1:4">
      <c r="A1309" s="49">
        <v>1306</v>
      </c>
      <c r="B1309" s="50" t="s">
        <v>1326</v>
      </c>
      <c r="C1309" s="49" t="s">
        <v>18</v>
      </c>
      <c r="D1309" s="49" t="s">
        <v>777</v>
      </c>
    </row>
    <row r="1310" spans="1:4">
      <c r="A1310" s="49">
        <v>1307</v>
      </c>
      <c r="B1310" s="50" t="s">
        <v>1327</v>
      </c>
      <c r="C1310" s="49" t="s">
        <v>18</v>
      </c>
      <c r="D1310" s="49" t="s">
        <v>777</v>
      </c>
    </row>
    <row r="1311" spans="1:4">
      <c r="A1311" s="49">
        <v>1308</v>
      </c>
      <c r="B1311" s="50" t="s">
        <v>1328</v>
      </c>
      <c r="C1311" s="49" t="s">
        <v>7</v>
      </c>
      <c r="D1311" s="49" t="s">
        <v>777</v>
      </c>
    </row>
    <row r="1312" spans="1:4">
      <c r="A1312" s="49">
        <v>1309</v>
      </c>
      <c r="B1312" s="50" t="s">
        <v>1329</v>
      </c>
      <c r="C1312" s="49" t="s">
        <v>66</v>
      </c>
      <c r="D1312" s="49" t="s">
        <v>777</v>
      </c>
    </row>
    <row r="1313" spans="1:4">
      <c r="A1313" s="49">
        <v>1310</v>
      </c>
      <c r="B1313" s="50" t="s">
        <v>1330</v>
      </c>
      <c r="C1313" s="49" t="s">
        <v>18</v>
      </c>
      <c r="D1313" s="49" t="s">
        <v>777</v>
      </c>
    </row>
    <row r="1314" spans="1:4">
      <c r="A1314" s="49">
        <v>1311</v>
      </c>
      <c r="B1314" s="50" t="s">
        <v>1331</v>
      </c>
      <c r="C1314" s="49" t="s">
        <v>18</v>
      </c>
      <c r="D1314" s="49" t="s">
        <v>777</v>
      </c>
    </row>
    <row r="1315" spans="1:4">
      <c r="A1315" s="49">
        <v>1312</v>
      </c>
      <c r="B1315" s="50" t="s">
        <v>1332</v>
      </c>
      <c r="C1315" s="49" t="s">
        <v>46</v>
      </c>
      <c r="D1315" s="49" t="s">
        <v>777</v>
      </c>
    </row>
    <row r="1316" spans="1:4">
      <c r="A1316" s="49">
        <v>1313</v>
      </c>
      <c r="B1316" s="50" t="s">
        <v>1333</v>
      </c>
      <c r="C1316" s="49" t="s">
        <v>66</v>
      </c>
      <c r="D1316" s="49" t="s">
        <v>777</v>
      </c>
    </row>
    <row r="1317" spans="1:4">
      <c r="A1317" s="49">
        <v>1314</v>
      </c>
      <c r="B1317" s="50" t="s">
        <v>1334</v>
      </c>
      <c r="C1317" s="49" t="s">
        <v>18</v>
      </c>
      <c r="D1317" s="49" t="s">
        <v>777</v>
      </c>
    </row>
    <row r="1318" spans="1:4">
      <c r="A1318" s="49">
        <v>1315</v>
      </c>
      <c r="B1318" s="50" t="s">
        <v>1335</v>
      </c>
      <c r="C1318" s="49" t="s">
        <v>18</v>
      </c>
      <c r="D1318" s="49" t="s">
        <v>777</v>
      </c>
    </row>
    <row r="1319" spans="1:4">
      <c r="A1319" s="49">
        <v>1316</v>
      </c>
      <c r="B1319" s="50" t="s">
        <v>1336</v>
      </c>
      <c r="C1319" s="49" t="s">
        <v>54</v>
      </c>
      <c r="D1319" s="49" t="s">
        <v>777</v>
      </c>
    </row>
    <row r="1320" spans="1:4">
      <c r="A1320" s="49">
        <v>1317</v>
      </c>
      <c r="B1320" s="50" t="s">
        <v>1337</v>
      </c>
      <c r="C1320" s="49" t="s">
        <v>54</v>
      </c>
      <c r="D1320" s="49" t="s">
        <v>777</v>
      </c>
    </row>
    <row r="1321" spans="1:4">
      <c r="A1321" s="49">
        <v>1318</v>
      </c>
      <c r="B1321" s="50" t="s">
        <v>1338</v>
      </c>
      <c r="C1321" s="49" t="s">
        <v>54</v>
      </c>
      <c r="D1321" s="49" t="s">
        <v>777</v>
      </c>
    </row>
    <row r="1322" spans="1:4">
      <c r="A1322" s="49">
        <v>1319</v>
      </c>
      <c r="B1322" s="50" t="s">
        <v>1339</v>
      </c>
      <c r="C1322" s="49" t="s">
        <v>54</v>
      </c>
      <c r="D1322" s="49" t="s">
        <v>777</v>
      </c>
    </row>
    <row r="1323" spans="1:4">
      <c r="A1323" s="49">
        <v>1320</v>
      </c>
      <c r="B1323" s="50" t="s">
        <v>1340</v>
      </c>
      <c r="C1323" s="49" t="s">
        <v>18</v>
      </c>
      <c r="D1323" s="49" t="s">
        <v>777</v>
      </c>
    </row>
    <row r="1324" spans="1:4">
      <c r="A1324" s="49">
        <v>1321</v>
      </c>
      <c r="B1324" s="50" t="s">
        <v>1341</v>
      </c>
      <c r="C1324" s="49" t="s">
        <v>14</v>
      </c>
      <c r="D1324" s="49" t="s">
        <v>777</v>
      </c>
    </row>
    <row r="1325" spans="1:4">
      <c r="A1325" s="49">
        <v>1322</v>
      </c>
      <c r="B1325" s="50" t="s">
        <v>1342</v>
      </c>
      <c r="C1325" s="49" t="s">
        <v>273</v>
      </c>
      <c r="D1325" s="49" t="s">
        <v>777</v>
      </c>
    </row>
    <row r="1326" spans="1:4">
      <c r="A1326" s="49">
        <v>1323</v>
      </c>
      <c r="B1326" s="50" t="s">
        <v>1343</v>
      </c>
      <c r="C1326" s="49" t="s">
        <v>54</v>
      </c>
      <c r="D1326" s="49" t="s">
        <v>777</v>
      </c>
    </row>
    <row r="1327" spans="1:4">
      <c r="A1327" s="49">
        <v>1324</v>
      </c>
      <c r="B1327" s="50" t="s">
        <v>1344</v>
      </c>
      <c r="C1327" s="49" t="s">
        <v>11</v>
      </c>
      <c r="D1327" s="49" t="s">
        <v>777</v>
      </c>
    </row>
    <row r="1328" spans="1:4">
      <c r="A1328" s="49">
        <v>1325</v>
      </c>
      <c r="B1328" s="50" t="s">
        <v>1345</v>
      </c>
      <c r="C1328" s="49" t="s">
        <v>52</v>
      </c>
      <c r="D1328" s="49" t="s">
        <v>777</v>
      </c>
    </row>
    <row r="1329" spans="1:4">
      <c r="A1329" s="49">
        <v>1326</v>
      </c>
      <c r="B1329" s="50" t="s">
        <v>1346</v>
      </c>
      <c r="C1329" s="49" t="s">
        <v>46</v>
      </c>
      <c r="D1329" s="49" t="s">
        <v>777</v>
      </c>
    </row>
    <row r="1330" spans="1:4">
      <c r="A1330" s="49">
        <v>1327</v>
      </c>
      <c r="B1330" s="50" t="s">
        <v>1347</v>
      </c>
      <c r="C1330" s="49" t="s">
        <v>18</v>
      </c>
      <c r="D1330" s="49" t="s">
        <v>777</v>
      </c>
    </row>
    <row r="1331" spans="1:4">
      <c r="A1331" s="49">
        <v>1328</v>
      </c>
      <c r="B1331" s="50" t="s">
        <v>1348</v>
      </c>
      <c r="C1331" s="49" t="s">
        <v>273</v>
      </c>
      <c r="D1331" s="49" t="s">
        <v>777</v>
      </c>
    </row>
    <row r="1332" spans="1:4">
      <c r="A1332" s="49">
        <v>1329</v>
      </c>
      <c r="B1332" s="50" t="s">
        <v>1349</v>
      </c>
      <c r="C1332" s="49" t="s">
        <v>38</v>
      </c>
      <c r="D1332" s="49" t="s">
        <v>777</v>
      </c>
    </row>
    <row r="1333" spans="1:4">
      <c r="A1333" s="49">
        <v>1330</v>
      </c>
      <c r="B1333" s="50" t="s">
        <v>1350</v>
      </c>
      <c r="C1333" s="49" t="s">
        <v>18</v>
      </c>
      <c r="D1333" s="49" t="s">
        <v>777</v>
      </c>
    </row>
    <row r="1334" spans="1:4">
      <c r="A1334" s="49">
        <v>1331</v>
      </c>
      <c r="B1334" s="50" t="s">
        <v>1351</v>
      </c>
      <c r="C1334" s="49" t="s">
        <v>66</v>
      </c>
      <c r="D1334" s="49" t="s">
        <v>777</v>
      </c>
    </row>
    <row r="1335" spans="1:4">
      <c r="A1335" s="49">
        <v>1332</v>
      </c>
      <c r="B1335" s="50" t="s">
        <v>1352</v>
      </c>
      <c r="C1335" s="49" t="s">
        <v>7</v>
      </c>
      <c r="D1335" s="49" t="s">
        <v>777</v>
      </c>
    </row>
    <row r="1336" spans="1:4">
      <c r="A1336" s="49">
        <v>1333</v>
      </c>
      <c r="B1336" s="50" t="s">
        <v>1353</v>
      </c>
      <c r="C1336" s="49" t="s">
        <v>7</v>
      </c>
      <c r="D1336" s="49" t="s">
        <v>777</v>
      </c>
    </row>
    <row r="1337" spans="1:4">
      <c r="A1337" s="49">
        <v>1334</v>
      </c>
      <c r="B1337" s="50" t="s">
        <v>1354</v>
      </c>
      <c r="C1337" s="49" t="s">
        <v>7</v>
      </c>
      <c r="D1337" s="49" t="s">
        <v>777</v>
      </c>
    </row>
    <row r="1338" spans="1:4">
      <c r="A1338" s="49">
        <v>1335</v>
      </c>
      <c r="B1338" s="50" t="s">
        <v>1355</v>
      </c>
      <c r="C1338" s="49" t="s">
        <v>11</v>
      </c>
      <c r="D1338" s="49" t="s">
        <v>777</v>
      </c>
    </row>
    <row r="1339" spans="1:4">
      <c r="A1339" s="49">
        <v>1336</v>
      </c>
      <c r="B1339" s="50" t="s">
        <v>1356</v>
      </c>
      <c r="C1339" s="49" t="s">
        <v>52</v>
      </c>
      <c r="D1339" s="49" t="s">
        <v>777</v>
      </c>
    </row>
    <row r="1340" spans="1:4">
      <c r="A1340" s="49">
        <v>1337</v>
      </c>
      <c r="B1340" s="50" t="s">
        <v>1357</v>
      </c>
      <c r="C1340" s="49" t="s">
        <v>14</v>
      </c>
      <c r="D1340" s="49" t="s">
        <v>777</v>
      </c>
    </row>
    <row r="1341" spans="1:4">
      <c r="A1341" s="49">
        <v>1338</v>
      </c>
      <c r="B1341" s="50" t="s">
        <v>1358</v>
      </c>
      <c r="C1341" s="49" t="s">
        <v>14</v>
      </c>
      <c r="D1341" s="49" t="s">
        <v>777</v>
      </c>
    </row>
    <row r="1342" spans="1:4">
      <c r="A1342" s="49">
        <v>1339</v>
      </c>
      <c r="B1342" s="50" t="s">
        <v>1359</v>
      </c>
      <c r="C1342" s="49" t="s">
        <v>14</v>
      </c>
      <c r="D1342" s="49" t="s">
        <v>777</v>
      </c>
    </row>
    <row r="1343" spans="1:4">
      <c r="A1343" s="49">
        <v>1340</v>
      </c>
      <c r="B1343" s="50" t="s">
        <v>1360</v>
      </c>
      <c r="C1343" s="49" t="s">
        <v>46</v>
      </c>
      <c r="D1343" s="49" t="s">
        <v>777</v>
      </c>
    </row>
    <row r="1344" spans="1:4">
      <c r="A1344" s="49">
        <v>1341</v>
      </c>
      <c r="B1344" s="50" t="s">
        <v>1361</v>
      </c>
      <c r="C1344" s="49" t="s">
        <v>11</v>
      </c>
      <c r="D1344" s="49" t="s">
        <v>777</v>
      </c>
    </row>
    <row r="1345" spans="1:4">
      <c r="A1345" s="49">
        <v>1342</v>
      </c>
      <c r="B1345" s="50" t="s">
        <v>1362</v>
      </c>
      <c r="C1345" s="49" t="s">
        <v>54</v>
      </c>
      <c r="D1345" s="49" t="s">
        <v>777</v>
      </c>
    </row>
    <row r="1346" spans="1:4">
      <c r="A1346" s="49">
        <v>1343</v>
      </c>
      <c r="B1346" s="50" t="s">
        <v>1363</v>
      </c>
      <c r="C1346" s="49" t="s">
        <v>11</v>
      </c>
      <c r="D1346" s="49" t="s">
        <v>777</v>
      </c>
    </row>
    <row r="1347" spans="1:4">
      <c r="A1347" s="49">
        <v>1344</v>
      </c>
      <c r="B1347" s="50" t="s">
        <v>1364</v>
      </c>
      <c r="C1347" s="49" t="s">
        <v>66</v>
      </c>
      <c r="D1347" s="49" t="s">
        <v>777</v>
      </c>
    </row>
    <row r="1348" spans="1:4">
      <c r="A1348" s="49">
        <v>1345</v>
      </c>
      <c r="B1348" s="50" t="s">
        <v>1365</v>
      </c>
      <c r="C1348" s="49" t="s">
        <v>11</v>
      </c>
      <c r="D1348" s="49" t="s">
        <v>777</v>
      </c>
    </row>
    <row r="1349" spans="1:4">
      <c r="A1349" s="49">
        <v>1346</v>
      </c>
      <c r="B1349" s="50" t="s">
        <v>1366</v>
      </c>
      <c r="C1349" s="49" t="s">
        <v>7</v>
      </c>
      <c r="D1349" s="49" t="s">
        <v>777</v>
      </c>
    </row>
    <row r="1350" spans="1:4">
      <c r="A1350" s="49">
        <v>1347</v>
      </c>
      <c r="B1350" s="50" t="s">
        <v>1367</v>
      </c>
      <c r="C1350" s="49" t="s">
        <v>41</v>
      </c>
      <c r="D1350" s="49" t="s">
        <v>777</v>
      </c>
    </row>
    <row r="1351" spans="1:4">
      <c r="A1351" s="49">
        <v>1348</v>
      </c>
      <c r="B1351" s="50" t="s">
        <v>1368</v>
      </c>
      <c r="C1351" s="49" t="s">
        <v>66</v>
      </c>
      <c r="D1351" s="49" t="s">
        <v>777</v>
      </c>
    </row>
    <row r="1352" spans="1:4">
      <c r="A1352" s="49">
        <v>1349</v>
      </c>
      <c r="B1352" s="50" t="s">
        <v>1369</v>
      </c>
      <c r="C1352" s="49" t="s">
        <v>52</v>
      </c>
      <c r="D1352" s="49" t="s">
        <v>777</v>
      </c>
    </row>
    <row r="1353" spans="1:4">
      <c r="A1353" s="49">
        <v>1350</v>
      </c>
      <c r="B1353" s="50" t="s">
        <v>1370</v>
      </c>
      <c r="C1353" s="49" t="s">
        <v>66</v>
      </c>
      <c r="D1353" s="49" t="s">
        <v>777</v>
      </c>
    </row>
    <row r="1354" spans="1:4">
      <c r="A1354" s="49">
        <v>1351</v>
      </c>
      <c r="B1354" s="50" t="s">
        <v>1371</v>
      </c>
      <c r="C1354" s="49" t="s">
        <v>18</v>
      </c>
      <c r="D1354" s="49" t="s">
        <v>777</v>
      </c>
    </row>
    <row r="1355" spans="1:4">
      <c r="A1355" s="49">
        <v>1352</v>
      </c>
      <c r="B1355" s="50" t="s">
        <v>1372</v>
      </c>
      <c r="C1355" s="49" t="s">
        <v>41</v>
      </c>
      <c r="D1355" s="49" t="s">
        <v>777</v>
      </c>
    </row>
    <row r="1356" spans="1:4">
      <c r="A1356" s="49">
        <v>1353</v>
      </c>
      <c r="B1356" s="50" t="s">
        <v>1373</v>
      </c>
      <c r="C1356" s="49" t="s">
        <v>66</v>
      </c>
      <c r="D1356" s="49" t="s">
        <v>777</v>
      </c>
    </row>
    <row r="1357" spans="1:4">
      <c r="A1357" s="49">
        <v>1354</v>
      </c>
      <c r="B1357" s="50" t="s">
        <v>1374</v>
      </c>
      <c r="C1357" s="49" t="s">
        <v>46</v>
      </c>
      <c r="D1357" s="49" t="s">
        <v>777</v>
      </c>
    </row>
    <row r="1358" spans="1:4">
      <c r="A1358" s="49">
        <v>1355</v>
      </c>
      <c r="B1358" s="50" t="s">
        <v>1375</v>
      </c>
      <c r="C1358" s="49" t="s">
        <v>18</v>
      </c>
      <c r="D1358" s="49" t="s">
        <v>777</v>
      </c>
    </row>
    <row r="1359" spans="1:4">
      <c r="A1359" s="49">
        <v>1356</v>
      </c>
      <c r="B1359" s="50" t="s">
        <v>1376</v>
      </c>
      <c r="C1359" s="49" t="s">
        <v>114</v>
      </c>
      <c r="D1359" s="49" t="s">
        <v>777</v>
      </c>
    </row>
    <row r="1360" spans="1:4">
      <c r="A1360" s="49">
        <v>1357</v>
      </c>
      <c r="B1360" s="50" t="s">
        <v>1377</v>
      </c>
      <c r="C1360" s="49" t="s">
        <v>54</v>
      </c>
      <c r="D1360" s="49" t="s">
        <v>777</v>
      </c>
    </row>
    <row r="1361" spans="1:4">
      <c r="A1361" s="49">
        <v>1358</v>
      </c>
      <c r="B1361" s="50" t="s">
        <v>1378</v>
      </c>
      <c r="C1361" s="49" t="s">
        <v>66</v>
      </c>
      <c r="D1361" s="49" t="s">
        <v>777</v>
      </c>
    </row>
    <row r="1362" spans="1:4">
      <c r="A1362" s="49">
        <v>1359</v>
      </c>
      <c r="B1362" s="50" t="s">
        <v>1379</v>
      </c>
      <c r="C1362" s="49" t="s">
        <v>11</v>
      </c>
      <c r="D1362" s="49" t="s">
        <v>777</v>
      </c>
    </row>
    <row r="1363" spans="1:4">
      <c r="A1363" s="49">
        <v>1360</v>
      </c>
      <c r="B1363" s="50" t="s">
        <v>1380</v>
      </c>
      <c r="C1363" s="49" t="s">
        <v>18</v>
      </c>
      <c r="D1363" s="49" t="s">
        <v>777</v>
      </c>
    </row>
    <row r="1364" spans="1:4">
      <c r="A1364" s="49">
        <v>1361</v>
      </c>
      <c r="B1364" s="50" t="s">
        <v>1381</v>
      </c>
      <c r="C1364" s="49" t="s">
        <v>66</v>
      </c>
      <c r="D1364" s="49" t="s">
        <v>777</v>
      </c>
    </row>
    <row r="1365" spans="1:4">
      <c r="A1365" s="49">
        <v>1362</v>
      </c>
      <c r="B1365" s="50" t="s">
        <v>1382</v>
      </c>
      <c r="C1365" s="49" t="s">
        <v>232</v>
      </c>
      <c r="D1365" s="49" t="s">
        <v>777</v>
      </c>
    </row>
    <row r="1366" spans="1:4">
      <c r="A1366" s="49">
        <v>1363</v>
      </c>
      <c r="B1366" s="50" t="s">
        <v>1383</v>
      </c>
      <c r="C1366" s="49" t="s">
        <v>7</v>
      </c>
      <c r="D1366" s="49" t="s">
        <v>777</v>
      </c>
    </row>
    <row r="1367" spans="1:4">
      <c r="A1367" s="49">
        <v>1364</v>
      </c>
      <c r="B1367" s="50" t="s">
        <v>1384</v>
      </c>
      <c r="C1367" s="49" t="s">
        <v>46</v>
      </c>
      <c r="D1367" s="49" t="s">
        <v>777</v>
      </c>
    </row>
    <row r="1368" spans="1:4">
      <c r="A1368" s="49">
        <v>1365</v>
      </c>
      <c r="B1368" s="50" t="s">
        <v>1385</v>
      </c>
      <c r="C1368" s="49" t="s">
        <v>18</v>
      </c>
      <c r="D1368" s="49" t="s">
        <v>777</v>
      </c>
    </row>
    <row r="1369" spans="1:4">
      <c r="A1369" s="49">
        <v>1366</v>
      </c>
      <c r="B1369" s="50" t="s">
        <v>1386</v>
      </c>
      <c r="C1369" s="49" t="s">
        <v>66</v>
      </c>
      <c r="D1369" s="49" t="s">
        <v>777</v>
      </c>
    </row>
    <row r="1370" spans="1:4">
      <c r="A1370" s="49">
        <v>1367</v>
      </c>
      <c r="B1370" s="50" t="s">
        <v>1387</v>
      </c>
      <c r="C1370" s="49" t="s">
        <v>66</v>
      </c>
      <c r="D1370" s="49" t="s">
        <v>777</v>
      </c>
    </row>
    <row r="1371" spans="1:4">
      <c r="A1371" s="49">
        <v>1368</v>
      </c>
      <c r="B1371" s="50" t="s">
        <v>1388</v>
      </c>
      <c r="C1371" s="49" t="s">
        <v>46</v>
      </c>
      <c r="D1371" s="49" t="s">
        <v>777</v>
      </c>
    </row>
    <row r="1372" spans="1:4">
      <c r="A1372" s="49">
        <v>1369</v>
      </c>
      <c r="B1372" s="50" t="s">
        <v>1389</v>
      </c>
      <c r="C1372" s="49" t="s">
        <v>54</v>
      </c>
      <c r="D1372" s="49" t="s">
        <v>777</v>
      </c>
    </row>
    <row r="1373" spans="1:4">
      <c r="A1373" s="49">
        <v>1370</v>
      </c>
      <c r="B1373" s="50" t="s">
        <v>1390</v>
      </c>
      <c r="C1373" s="49" t="s">
        <v>66</v>
      </c>
      <c r="D1373" s="49" t="s">
        <v>777</v>
      </c>
    </row>
    <row r="1374" spans="1:4">
      <c r="A1374" s="49">
        <v>1371</v>
      </c>
      <c r="B1374" s="50" t="s">
        <v>1391</v>
      </c>
      <c r="C1374" s="49" t="s">
        <v>11</v>
      </c>
      <c r="D1374" s="49" t="s">
        <v>777</v>
      </c>
    </row>
    <row r="1375" spans="1:4">
      <c r="A1375" s="49">
        <v>1372</v>
      </c>
      <c r="B1375" s="50" t="s">
        <v>1392</v>
      </c>
      <c r="C1375" s="49" t="s">
        <v>11</v>
      </c>
      <c r="D1375" s="49" t="s">
        <v>777</v>
      </c>
    </row>
    <row r="1376" spans="1:4">
      <c r="A1376" s="49">
        <v>1373</v>
      </c>
      <c r="B1376" s="50" t="s">
        <v>1393</v>
      </c>
      <c r="C1376" s="49" t="s">
        <v>54</v>
      </c>
      <c r="D1376" s="49" t="s">
        <v>777</v>
      </c>
    </row>
    <row r="1377" spans="1:4">
      <c r="A1377" s="49">
        <v>1374</v>
      </c>
      <c r="B1377" s="50" t="s">
        <v>1394</v>
      </c>
      <c r="C1377" s="49" t="s">
        <v>38</v>
      </c>
      <c r="D1377" s="49" t="s">
        <v>777</v>
      </c>
    </row>
    <row r="1378" spans="1:4">
      <c r="A1378" s="49">
        <v>1375</v>
      </c>
      <c r="B1378" s="50" t="s">
        <v>1395</v>
      </c>
      <c r="C1378" s="49" t="s">
        <v>11</v>
      </c>
      <c r="D1378" s="49" t="s">
        <v>777</v>
      </c>
    </row>
    <row r="1379" spans="1:4">
      <c r="A1379" s="49">
        <v>1376</v>
      </c>
      <c r="B1379" s="50" t="s">
        <v>1396</v>
      </c>
      <c r="C1379" s="49" t="s">
        <v>7</v>
      </c>
      <c r="D1379" s="49" t="s">
        <v>777</v>
      </c>
    </row>
    <row r="1380" spans="1:4">
      <c r="A1380" s="49">
        <v>1377</v>
      </c>
      <c r="B1380" s="50" t="s">
        <v>1397</v>
      </c>
      <c r="C1380" s="49" t="s">
        <v>38</v>
      </c>
      <c r="D1380" s="49" t="s">
        <v>777</v>
      </c>
    </row>
    <row r="1381" spans="1:4">
      <c r="A1381" s="49">
        <v>1378</v>
      </c>
      <c r="B1381" s="50" t="s">
        <v>1398</v>
      </c>
      <c r="C1381" s="49" t="s">
        <v>7</v>
      </c>
      <c r="D1381" s="49" t="s">
        <v>777</v>
      </c>
    </row>
    <row r="1382" spans="1:4">
      <c r="A1382" s="49">
        <v>1379</v>
      </c>
      <c r="B1382" s="50" t="s">
        <v>1399</v>
      </c>
      <c r="C1382" s="49" t="s">
        <v>232</v>
      </c>
      <c r="D1382" s="49" t="s">
        <v>777</v>
      </c>
    </row>
    <row r="1383" spans="1:4">
      <c r="A1383" s="49">
        <v>1380</v>
      </c>
      <c r="B1383" s="50" t="s">
        <v>1400</v>
      </c>
      <c r="C1383" s="49" t="s">
        <v>18</v>
      </c>
      <c r="D1383" s="49" t="s">
        <v>777</v>
      </c>
    </row>
    <row r="1384" spans="1:4">
      <c r="A1384" s="49">
        <v>1381</v>
      </c>
      <c r="B1384" s="50" t="s">
        <v>1401</v>
      </c>
      <c r="C1384" s="49" t="s">
        <v>7</v>
      </c>
      <c r="D1384" s="49" t="s">
        <v>777</v>
      </c>
    </row>
    <row r="1385" spans="1:4">
      <c r="A1385" s="49">
        <v>1382</v>
      </c>
      <c r="B1385" s="50" t="s">
        <v>1402</v>
      </c>
      <c r="C1385" s="49" t="s">
        <v>52</v>
      </c>
      <c r="D1385" s="49" t="s">
        <v>777</v>
      </c>
    </row>
    <row r="1386" spans="1:4">
      <c r="A1386" s="49">
        <v>1383</v>
      </c>
      <c r="B1386" s="50" t="s">
        <v>1403</v>
      </c>
      <c r="C1386" s="49" t="s">
        <v>18</v>
      </c>
      <c r="D1386" s="49" t="s">
        <v>777</v>
      </c>
    </row>
    <row r="1387" spans="1:4">
      <c r="A1387" s="49">
        <v>1384</v>
      </c>
      <c r="B1387" s="50" t="s">
        <v>1404</v>
      </c>
      <c r="C1387" s="49" t="s">
        <v>66</v>
      </c>
      <c r="D1387" s="49" t="s">
        <v>777</v>
      </c>
    </row>
    <row r="1388" spans="1:4">
      <c r="A1388" s="49">
        <v>1385</v>
      </c>
      <c r="B1388" s="50" t="s">
        <v>1405</v>
      </c>
      <c r="C1388" s="49" t="s">
        <v>66</v>
      </c>
      <c r="D1388" s="49" t="s">
        <v>777</v>
      </c>
    </row>
    <row r="1389" spans="1:4">
      <c r="A1389" s="49">
        <v>1386</v>
      </c>
      <c r="B1389" s="50" t="s">
        <v>1406</v>
      </c>
      <c r="C1389" s="49" t="s">
        <v>38</v>
      </c>
      <c r="D1389" s="49" t="s">
        <v>777</v>
      </c>
    </row>
    <row r="1390" spans="1:4">
      <c r="A1390" s="49">
        <v>1387</v>
      </c>
      <c r="B1390" s="50" t="s">
        <v>1407</v>
      </c>
      <c r="C1390" s="49" t="s">
        <v>18</v>
      </c>
      <c r="D1390" s="49" t="s">
        <v>777</v>
      </c>
    </row>
    <row r="1391" spans="1:4">
      <c r="A1391" s="49">
        <v>1388</v>
      </c>
      <c r="B1391" s="50" t="s">
        <v>1408</v>
      </c>
      <c r="C1391" s="49" t="s">
        <v>66</v>
      </c>
      <c r="D1391" s="49" t="s">
        <v>777</v>
      </c>
    </row>
    <row r="1392" spans="1:4">
      <c r="A1392" s="49">
        <v>1389</v>
      </c>
      <c r="B1392" s="50" t="s">
        <v>1409</v>
      </c>
      <c r="C1392" s="49" t="s">
        <v>46</v>
      </c>
      <c r="D1392" s="49" t="s">
        <v>777</v>
      </c>
    </row>
    <row r="1393" spans="1:4">
      <c r="A1393" s="49">
        <v>1390</v>
      </c>
      <c r="B1393" s="50" t="s">
        <v>1410</v>
      </c>
      <c r="C1393" s="49" t="s">
        <v>66</v>
      </c>
      <c r="D1393" s="49" t="s">
        <v>777</v>
      </c>
    </row>
    <row r="1394" spans="1:4">
      <c r="A1394" s="49">
        <v>1391</v>
      </c>
      <c r="B1394" s="50" t="s">
        <v>1411</v>
      </c>
      <c r="C1394" s="49" t="s">
        <v>11</v>
      </c>
      <c r="D1394" s="49" t="s">
        <v>777</v>
      </c>
    </row>
    <row r="1395" spans="1:4">
      <c r="A1395" s="49">
        <v>1392</v>
      </c>
      <c r="B1395" s="50" t="s">
        <v>1412</v>
      </c>
      <c r="C1395" s="49" t="s">
        <v>46</v>
      </c>
      <c r="D1395" s="49" t="s">
        <v>777</v>
      </c>
    </row>
    <row r="1396" spans="1:4">
      <c r="A1396" s="49">
        <v>1393</v>
      </c>
      <c r="B1396" s="50" t="s">
        <v>1413</v>
      </c>
      <c r="C1396" s="49" t="s">
        <v>11</v>
      </c>
      <c r="D1396" s="49" t="s">
        <v>777</v>
      </c>
    </row>
    <row r="1397" spans="1:4">
      <c r="A1397" s="49">
        <v>1394</v>
      </c>
      <c r="B1397" s="50" t="s">
        <v>1414</v>
      </c>
      <c r="C1397" s="49" t="s">
        <v>38</v>
      </c>
      <c r="D1397" s="49" t="s">
        <v>777</v>
      </c>
    </row>
    <row r="1398" spans="1:4">
      <c r="A1398" s="49">
        <v>1395</v>
      </c>
      <c r="B1398" s="50" t="s">
        <v>1415</v>
      </c>
      <c r="C1398" s="49" t="s">
        <v>38</v>
      </c>
      <c r="D1398" s="49" t="s">
        <v>777</v>
      </c>
    </row>
    <row r="1399" spans="1:4">
      <c r="A1399" s="49">
        <v>1396</v>
      </c>
      <c r="B1399" s="50" t="s">
        <v>1416</v>
      </c>
      <c r="C1399" s="49" t="s">
        <v>7</v>
      </c>
      <c r="D1399" s="49" t="s">
        <v>777</v>
      </c>
    </row>
    <row r="1400" spans="1:4">
      <c r="A1400" s="49">
        <v>1397</v>
      </c>
      <c r="B1400" s="50" t="s">
        <v>1417</v>
      </c>
      <c r="C1400" s="49" t="s">
        <v>18</v>
      </c>
      <c r="D1400" s="49" t="s">
        <v>777</v>
      </c>
    </row>
    <row r="1401" spans="1:4">
      <c r="A1401" s="49">
        <v>1398</v>
      </c>
      <c r="B1401" s="50" t="s">
        <v>1418</v>
      </c>
      <c r="C1401" s="49" t="s">
        <v>18</v>
      </c>
      <c r="D1401" s="49" t="s">
        <v>777</v>
      </c>
    </row>
    <row r="1402" spans="1:4">
      <c r="A1402" s="49">
        <v>1399</v>
      </c>
      <c r="B1402" s="50" t="s">
        <v>1419</v>
      </c>
      <c r="C1402" s="49" t="s">
        <v>232</v>
      </c>
      <c r="D1402" s="49" t="s">
        <v>777</v>
      </c>
    </row>
    <row r="1403" spans="1:4">
      <c r="A1403" s="49">
        <v>1400</v>
      </c>
      <c r="B1403" s="50" t="s">
        <v>1420</v>
      </c>
      <c r="C1403" s="49" t="s">
        <v>66</v>
      </c>
      <c r="D1403" s="49" t="s">
        <v>777</v>
      </c>
    </row>
    <row r="1404" spans="1:4">
      <c r="A1404" s="49">
        <v>1401</v>
      </c>
      <c r="B1404" s="50" t="s">
        <v>1421</v>
      </c>
      <c r="C1404" s="49" t="s">
        <v>54</v>
      </c>
      <c r="D1404" s="49" t="s">
        <v>777</v>
      </c>
    </row>
    <row r="1405" spans="1:4">
      <c r="A1405" s="49">
        <v>1402</v>
      </c>
      <c r="B1405" s="50" t="s">
        <v>1422</v>
      </c>
      <c r="C1405" s="49" t="s">
        <v>14</v>
      </c>
      <c r="D1405" s="49" t="s">
        <v>777</v>
      </c>
    </row>
    <row r="1406" spans="1:4">
      <c r="A1406" s="49">
        <v>1403</v>
      </c>
      <c r="B1406" s="50" t="s">
        <v>1423</v>
      </c>
      <c r="C1406" s="49" t="s">
        <v>7</v>
      </c>
      <c r="D1406" s="49" t="s">
        <v>777</v>
      </c>
    </row>
    <row r="1407" spans="1:4">
      <c r="A1407" s="49">
        <v>1404</v>
      </c>
      <c r="B1407" s="50" t="s">
        <v>1424</v>
      </c>
      <c r="C1407" s="49" t="s">
        <v>66</v>
      </c>
      <c r="D1407" s="49" t="s">
        <v>777</v>
      </c>
    </row>
    <row r="1408" spans="1:4">
      <c r="A1408" s="49">
        <v>1405</v>
      </c>
      <c r="B1408" s="50" t="s">
        <v>1425</v>
      </c>
      <c r="C1408" s="49" t="s">
        <v>7</v>
      </c>
      <c r="D1408" s="49" t="s">
        <v>777</v>
      </c>
    </row>
    <row r="1409" spans="1:4">
      <c r="A1409" s="49">
        <v>1406</v>
      </c>
      <c r="B1409" s="50" t="s">
        <v>1426</v>
      </c>
      <c r="C1409" s="49" t="s">
        <v>41</v>
      </c>
      <c r="D1409" s="49" t="s">
        <v>777</v>
      </c>
    </row>
    <row r="1410" spans="1:4">
      <c r="A1410" s="49">
        <v>1407</v>
      </c>
      <c r="B1410" s="50" t="s">
        <v>1427</v>
      </c>
      <c r="C1410" s="49" t="s">
        <v>14</v>
      </c>
      <c r="D1410" s="49" t="s">
        <v>777</v>
      </c>
    </row>
    <row r="1411" spans="1:4">
      <c r="A1411" s="49">
        <v>1408</v>
      </c>
      <c r="B1411" s="50" t="s">
        <v>1428</v>
      </c>
      <c r="C1411" s="49" t="s">
        <v>18</v>
      </c>
      <c r="D1411" s="49" t="s">
        <v>777</v>
      </c>
    </row>
    <row r="1412" spans="1:4">
      <c r="A1412" s="49">
        <v>1409</v>
      </c>
      <c r="B1412" s="50" t="s">
        <v>1429</v>
      </c>
      <c r="C1412" s="49" t="s">
        <v>46</v>
      </c>
      <c r="D1412" s="49" t="s">
        <v>777</v>
      </c>
    </row>
    <row r="1413" spans="1:4">
      <c r="A1413" s="49">
        <v>1410</v>
      </c>
      <c r="B1413" s="50" t="s">
        <v>1430</v>
      </c>
      <c r="C1413" s="49" t="s">
        <v>11</v>
      </c>
      <c r="D1413" s="49" t="s">
        <v>777</v>
      </c>
    </row>
    <row r="1414" spans="1:4">
      <c r="A1414" s="49">
        <v>1411</v>
      </c>
      <c r="B1414" s="50" t="s">
        <v>1431</v>
      </c>
      <c r="C1414" s="49" t="s">
        <v>41</v>
      </c>
      <c r="D1414" s="49" t="s">
        <v>777</v>
      </c>
    </row>
    <row r="1415" spans="1:4">
      <c r="A1415" s="49">
        <v>1412</v>
      </c>
      <c r="B1415" s="50" t="s">
        <v>1432</v>
      </c>
      <c r="C1415" s="49" t="s">
        <v>38</v>
      </c>
      <c r="D1415" s="49" t="s">
        <v>777</v>
      </c>
    </row>
    <row r="1416" spans="1:4">
      <c r="A1416" s="49">
        <v>1413</v>
      </c>
      <c r="B1416" s="50" t="s">
        <v>1433</v>
      </c>
      <c r="C1416" s="49" t="s">
        <v>18</v>
      </c>
      <c r="D1416" s="49" t="s">
        <v>777</v>
      </c>
    </row>
    <row r="1417" spans="1:4">
      <c r="A1417" s="49">
        <v>1414</v>
      </c>
      <c r="B1417" s="50" t="s">
        <v>1434</v>
      </c>
      <c r="C1417" s="49" t="s">
        <v>7</v>
      </c>
      <c r="D1417" s="49" t="s">
        <v>777</v>
      </c>
    </row>
    <row r="1418" spans="1:4">
      <c r="A1418" s="49">
        <v>1415</v>
      </c>
      <c r="B1418" s="50" t="s">
        <v>1435</v>
      </c>
      <c r="C1418" s="49" t="s">
        <v>66</v>
      </c>
      <c r="D1418" s="49" t="s">
        <v>777</v>
      </c>
    </row>
    <row r="1419" spans="1:4">
      <c r="A1419" s="49">
        <v>1416</v>
      </c>
      <c r="B1419" s="50" t="s">
        <v>1436</v>
      </c>
      <c r="C1419" s="49" t="s">
        <v>66</v>
      </c>
      <c r="D1419" s="49" t="s">
        <v>777</v>
      </c>
    </row>
    <row r="1420" spans="1:4">
      <c r="A1420" s="49">
        <v>1417</v>
      </c>
      <c r="B1420" s="50" t="s">
        <v>1437</v>
      </c>
      <c r="C1420" s="49" t="s">
        <v>52</v>
      </c>
      <c r="D1420" s="49" t="s">
        <v>777</v>
      </c>
    </row>
    <row r="1421" spans="1:4">
      <c r="A1421" s="49">
        <v>1418</v>
      </c>
      <c r="B1421" s="50" t="s">
        <v>1438</v>
      </c>
      <c r="C1421" s="49" t="s">
        <v>18</v>
      </c>
      <c r="D1421" s="49" t="s">
        <v>777</v>
      </c>
    </row>
    <row r="1422" spans="1:4">
      <c r="A1422" s="49">
        <v>1419</v>
      </c>
      <c r="B1422" s="50" t="s">
        <v>1439</v>
      </c>
      <c r="C1422" s="49" t="s">
        <v>46</v>
      </c>
      <c r="D1422" s="49" t="s">
        <v>777</v>
      </c>
    </row>
    <row r="1423" spans="1:4">
      <c r="A1423" s="49">
        <v>1420</v>
      </c>
      <c r="B1423" s="50" t="s">
        <v>1440</v>
      </c>
      <c r="C1423" s="49" t="s">
        <v>38</v>
      </c>
      <c r="D1423" s="49" t="s">
        <v>777</v>
      </c>
    </row>
    <row r="1424" spans="1:4">
      <c r="A1424" s="49">
        <v>1421</v>
      </c>
      <c r="B1424" s="50" t="s">
        <v>1441</v>
      </c>
      <c r="C1424" s="49" t="s">
        <v>66</v>
      </c>
      <c r="D1424" s="49" t="s">
        <v>777</v>
      </c>
    </row>
    <row r="1425" spans="1:4">
      <c r="A1425" s="49">
        <v>1422</v>
      </c>
      <c r="B1425" s="50" t="s">
        <v>1442</v>
      </c>
      <c r="C1425" s="49" t="s">
        <v>66</v>
      </c>
      <c r="D1425" s="49" t="s">
        <v>777</v>
      </c>
    </row>
    <row r="1426" spans="1:4">
      <c r="A1426" s="49">
        <v>1423</v>
      </c>
      <c r="B1426" s="50" t="s">
        <v>1443</v>
      </c>
      <c r="C1426" s="49" t="s">
        <v>46</v>
      </c>
      <c r="D1426" s="49" t="s">
        <v>777</v>
      </c>
    </row>
    <row r="1427" spans="1:4">
      <c r="A1427" s="49">
        <v>1424</v>
      </c>
      <c r="B1427" s="50" t="s">
        <v>1444</v>
      </c>
      <c r="C1427" s="49" t="s">
        <v>46</v>
      </c>
      <c r="D1427" s="49" t="s">
        <v>777</v>
      </c>
    </row>
    <row r="1428" spans="1:4">
      <c r="A1428" s="49">
        <v>1425</v>
      </c>
      <c r="B1428" s="50" t="s">
        <v>1445</v>
      </c>
      <c r="C1428" s="49" t="s">
        <v>38</v>
      </c>
      <c r="D1428" s="49" t="s">
        <v>777</v>
      </c>
    </row>
    <row r="1429" spans="1:4">
      <c r="A1429" s="49">
        <v>1426</v>
      </c>
      <c r="B1429" s="50" t="s">
        <v>1446</v>
      </c>
      <c r="C1429" s="49" t="s">
        <v>18</v>
      </c>
      <c r="D1429" s="49" t="s">
        <v>777</v>
      </c>
    </row>
    <row r="1430" spans="1:4">
      <c r="A1430" s="49">
        <v>1427</v>
      </c>
      <c r="B1430" s="50" t="s">
        <v>1447</v>
      </c>
      <c r="C1430" s="49" t="s">
        <v>18</v>
      </c>
      <c r="D1430" s="49" t="s">
        <v>777</v>
      </c>
    </row>
    <row r="1431" spans="1:4">
      <c r="A1431" s="49">
        <v>1428</v>
      </c>
      <c r="B1431" s="50" t="s">
        <v>1448</v>
      </c>
      <c r="C1431" s="49" t="s">
        <v>66</v>
      </c>
      <c r="D1431" s="49" t="s">
        <v>777</v>
      </c>
    </row>
    <row r="1432" spans="1:4">
      <c r="A1432" s="49">
        <v>1429</v>
      </c>
      <c r="B1432" s="50" t="s">
        <v>1449</v>
      </c>
      <c r="C1432" s="49" t="s">
        <v>18</v>
      </c>
      <c r="D1432" s="49" t="s">
        <v>777</v>
      </c>
    </row>
    <row r="1433" spans="1:4">
      <c r="A1433" s="49">
        <v>1430</v>
      </c>
      <c r="B1433" s="50" t="s">
        <v>1450</v>
      </c>
      <c r="C1433" s="49" t="s">
        <v>46</v>
      </c>
      <c r="D1433" s="49" t="s">
        <v>777</v>
      </c>
    </row>
    <row r="1434" spans="1:4">
      <c r="A1434" s="49">
        <v>1431</v>
      </c>
      <c r="B1434" s="50" t="s">
        <v>1451</v>
      </c>
      <c r="C1434" s="49" t="s">
        <v>11</v>
      </c>
      <c r="D1434" s="49" t="s">
        <v>777</v>
      </c>
    </row>
    <row r="1435" spans="1:4">
      <c r="A1435" s="49">
        <v>1432</v>
      </c>
      <c r="B1435" s="50" t="s">
        <v>1452</v>
      </c>
      <c r="C1435" s="49" t="s">
        <v>273</v>
      </c>
      <c r="D1435" s="49" t="s">
        <v>777</v>
      </c>
    </row>
    <row r="1436" spans="1:4">
      <c r="A1436" s="49">
        <v>1433</v>
      </c>
      <c r="B1436" s="50" t="s">
        <v>1453</v>
      </c>
      <c r="C1436" s="49" t="s">
        <v>66</v>
      </c>
      <c r="D1436" s="49" t="s">
        <v>777</v>
      </c>
    </row>
    <row r="1437" spans="1:4">
      <c r="A1437" s="49">
        <v>1434</v>
      </c>
      <c r="B1437" s="50" t="s">
        <v>1454</v>
      </c>
      <c r="C1437" s="49" t="s">
        <v>52</v>
      </c>
      <c r="D1437" s="49" t="s">
        <v>777</v>
      </c>
    </row>
    <row r="1438" spans="1:4">
      <c r="A1438" s="49">
        <v>1435</v>
      </c>
      <c r="B1438" s="50" t="s">
        <v>1455</v>
      </c>
      <c r="C1438" s="49" t="s">
        <v>18</v>
      </c>
      <c r="D1438" s="49" t="s">
        <v>777</v>
      </c>
    </row>
    <row r="1439" spans="1:4">
      <c r="A1439" s="49">
        <v>1436</v>
      </c>
      <c r="B1439" s="50" t="s">
        <v>1456</v>
      </c>
      <c r="C1439" s="49" t="s">
        <v>46</v>
      </c>
      <c r="D1439" s="49" t="s">
        <v>777</v>
      </c>
    </row>
    <row r="1440" spans="1:4">
      <c r="A1440" s="49">
        <v>1437</v>
      </c>
      <c r="B1440" s="50" t="s">
        <v>1457</v>
      </c>
      <c r="C1440" s="49" t="s">
        <v>18</v>
      </c>
      <c r="D1440" s="49" t="s">
        <v>777</v>
      </c>
    </row>
    <row r="1441" spans="1:4">
      <c r="A1441" s="49">
        <v>1438</v>
      </c>
      <c r="B1441" s="50" t="s">
        <v>1458</v>
      </c>
      <c r="C1441" s="49" t="s">
        <v>11</v>
      </c>
      <c r="D1441" s="49" t="s">
        <v>777</v>
      </c>
    </row>
    <row r="1442" spans="1:4">
      <c r="A1442" s="49">
        <v>1439</v>
      </c>
      <c r="B1442" s="50" t="s">
        <v>1459</v>
      </c>
      <c r="C1442" s="49" t="s">
        <v>232</v>
      </c>
      <c r="D1442" s="49" t="s">
        <v>777</v>
      </c>
    </row>
    <row r="1443" spans="1:4">
      <c r="A1443" s="49">
        <v>1440</v>
      </c>
      <c r="B1443" s="50" t="s">
        <v>1460</v>
      </c>
      <c r="C1443" s="49" t="s">
        <v>11</v>
      </c>
      <c r="D1443" s="49" t="s">
        <v>777</v>
      </c>
    </row>
    <row r="1444" spans="1:4">
      <c r="A1444" s="49">
        <v>1441</v>
      </c>
      <c r="B1444" s="50" t="s">
        <v>1461</v>
      </c>
      <c r="C1444" s="49" t="s">
        <v>14</v>
      </c>
      <c r="D1444" s="49" t="s">
        <v>777</v>
      </c>
    </row>
    <row r="1445" spans="1:4">
      <c r="A1445" s="49">
        <v>1442</v>
      </c>
      <c r="B1445" s="50" t="s">
        <v>1462</v>
      </c>
      <c r="C1445" s="49" t="s">
        <v>18</v>
      </c>
      <c r="D1445" s="49" t="s">
        <v>777</v>
      </c>
    </row>
    <row r="1446" spans="1:4">
      <c r="A1446" s="49">
        <v>1443</v>
      </c>
      <c r="B1446" s="50" t="s">
        <v>1463</v>
      </c>
      <c r="C1446" s="49" t="s">
        <v>18</v>
      </c>
      <c r="D1446" s="49" t="s">
        <v>777</v>
      </c>
    </row>
    <row r="1447" spans="1:4">
      <c r="A1447" s="49">
        <v>1444</v>
      </c>
      <c r="B1447" s="50" t="s">
        <v>1464</v>
      </c>
      <c r="C1447" s="49" t="s">
        <v>54</v>
      </c>
      <c r="D1447" s="49" t="s">
        <v>777</v>
      </c>
    </row>
    <row r="1448" spans="1:4">
      <c r="A1448" s="49">
        <v>1445</v>
      </c>
      <c r="B1448" s="50" t="s">
        <v>1465</v>
      </c>
      <c r="C1448" s="49" t="s">
        <v>11</v>
      </c>
      <c r="D1448" s="49" t="s">
        <v>777</v>
      </c>
    </row>
    <row r="1449" spans="1:4">
      <c r="A1449" s="49">
        <v>1446</v>
      </c>
      <c r="B1449" s="50" t="s">
        <v>1466</v>
      </c>
      <c r="C1449" s="49" t="s">
        <v>11</v>
      </c>
      <c r="D1449" s="49" t="s">
        <v>777</v>
      </c>
    </row>
    <row r="1450" spans="1:4">
      <c r="A1450" s="49">
        <v>1447</v>
      </c>
      <c r="B1450" s="50" t="s">
        <v>1467</v>
      </c>
      <c r="C1450" s="49" t="s">
        <v>54</v>
      </c>
      <c r="D1450" s="49" t="s">
        <v>777</v>
      </c>
    </row>
    <row r="1451" spans="1:4">
      <c r="A1451" s="49">
        <v>1448</v>
      </c>
      <c r="B1451" s="50" t="s">
        <v>1468</v>
      </c>
      <c r="C1451" s="49" t="s">
        <v>46</v>
      </c>
      <c r="D1451" s="49" t="s">
        <v>777</v>
      </c>
    </row>
    <row r="1452" spans="1:4">
      <c r="A1452" s="49">
        <v>1449</v>
      </c>
      <c r="B1452" s="50" t="s">
        <v>1469</v>
      </c>
      <c r="C1452" s="49" t="s">
        <v>11</v>
      </c>
      <c r="D1452" s="49" t="s">
        <v>777</v>
      </c>
    </row>
    <row r="1453" spans="1:4">
      <c r="A1453" s="49">
        <v>1450</v>
      </c>
      <c r="B1453" s="50" t="s">
        <v>1470</v>
      </c>
      <c r="C1453" s="49" t="s">
        <v>52</v>
      </c>
      <c r="D1453" s="49" t="s">
        <v>777</v>
      </c>
    </row>
    <row r="1454" spans="1:4">
      <c r="A1454" s="49">
        <v>1451</v>
      </c>
      <c r="B1454" s="50" t="s">
        <v>1471</v>
      </c>
      <c r="C1454" s="49" t="s">
        <v>38</v>
      </c>
      <c r="D1454" s="49" t="s">
        <v>777</v>
      </c>
    </row>
    <row r="1455" spans="1:4">
      <c r="A1455" s="49">
        <v>1452</v>
      </c>
      <c r="B1455" s="50" t="s">
        <v>1472</v>
      </c>
      <c r="C1455" s="49" t="s">
        <v>66</v>
      </c>
      <c r="D1455" s="49" t="s">
        <v>777</v>
      </c>
    </row>
    <row r="1456" spans="1:4">
      <c r="A1456" s="49">
        <v>1453</v>
      </c>
      <c r="B1456" s="50" t="s">
        <v>1473</v>
      </c>
      <c r="C1456" s="49" t="s">
        <v>66</v>
      </c>
      <c r="D1456" s="49" t="s">
        <v>777</v>
      </c>
    </row>
    <row r="1457" spans="1:4">
      <c r="A1457" s="49">
        <v>1454</v>
      </c>
      <c r="B1457" s="50" t="s">
        <v>1474</v>
      </c>
      <c r="C1457" s="49" t="s">
        <v>18</v>
      </c>
      <c r="D1457" s="49" t="s">
        <v>777</v>
      </c>
    </row>
    <row r="1458" spans="1:4">
      <c r="A1458" s="49">
        <v>1455</v>
      </c>
      <c r="B1458" s="50" t="s">
        <v>1475</v>
      </c>
      <c r="C1458" s="49" t="s">
        <v>41</v>
      </c>
      <c r="D1458" s="49" t="s">
        <v>777</v>
      </c>
    </row>
    <row r="1459" spans="1:4">
      <c r="A1459" s="49">
        <v>1456</v>
      </c>
      <c r="B1459" s="50" t="s">
        <v>1476</v>
      </c>
      <c r="C1459" s="49" t="s">
        <v>46</v>
      </c>
      <c r="D1459" s="49" t="s">
        <v>777</v>
      </c>
    </row>
    <row r="1460" spans="1:4">
      <c r="A1460" s="49">
        <v>1457</v>
      </c>
      <c r="B1460" s="50" t="s">
        <v>1477</v>
      </c>
      <c r="C1460" s="49" t="s">
        <v>18</v>
      </c>
      <c r="D1460" s="49" t="s">
        <v>777</v>
      </c>
    </row>
    <row r="1461" spans="1:4">
      <c r="A1461" s="49">
        <v>1458</v>
      </c>
      <c r="B1461" s="50" t="s">
        <v>1478</v>
      </c>
      <c r="C1461" s="49" t="s">
        <v>114</v>
      </c>
      <c r="D1461" s="49" t="s">
        <v>777</v>
      </c>
    </row>
    <row r="1462" spans="1:4">
      <c r="A1462" s="49">
        <v>1459</v>
      </c>
      <c r="B1462" s="50" t="s">
        <v>1479</v>
      </c>
      <c r="C1462" s="49" t="s">
        <v>18</v>
      </c>
      <c r="D1462" s="49" t="s">
        <v>777</v>
      </c>
    </row>
    <row r="1463" spans="1:4">
      <c r="A1463" s="49">
        <v>1460</v>
      </c>
      <c r="B1463" s="50" t="s">
        <v>1480</v>
      </c>
      <c r="C1463" s="49" t="s">
        <v>41</v>
      </c>
      <c r="D1463" s="49" t="s">
        <v>777</v>
      </c>
    </row>
    <row r="1464" spans="1:4">
      <c r="A1464" s="49">
        <v>1461</v>
      </c>
      <c r="B1464" s="50" t="s">
        <v>1481</v>
      </c>
      <c r="C1464" s="49" t="s">
        <v>38</v>
      </c>
      <c r="D1464" s="49" t="s">
        <v>777</v>
      </c>
    </row>
    <row r="1465" spans="1:4">
      <c r="A1465" s="49">
        <v>1462</v>
      </c>
      <c r="B1465" s="50" t="s">
        <v>1482</v>
      </c>
      <c r="C1465" s="49" t="s">
        <v>41</v>
      </c>
      <c r="D1465" s="49" t="s">
        <v>777</v>
      </c>
    </row>
    <row r="1466" spans="1:4">
      <c r="A1466" s="49">
        <v>1463</v>
      </c>
      <c r="B1466" s="50" t="s">
        <v>1483</v>
      </c>
      <c r="C1466" s="49" t="s">
        <v>66</v>
      </c>
      <c r="D1466" s="49" t="s">
        <v>777</v>
      </c>
    </row>
    <row r="1467" spans="1:4">
      <c r="A1467" s="49">
        <v>1464</v>
      </c>
      <c r="B1467" s="50" t="s">
        <v>1484</v>
      </c>
      <c r="C1467" s="49" t="s">
        <v>7</v>
      </c>
      <c r="D1467" s="49" t="s">
        <v>777</v>
      </c>
    </row>
    <row r="1468" spans="1:4">
      <c r="A1468" s="49">
        <v>1465</v>
      </c>
      <c r="B1468" s="50" t="s">
        <v>1485</v>
      </c>
      <c r="C1468" s="49" t="s">
        <v>18</v>
      </c>
      <c r="D1468" s="49" t="s">
        <v>777</v>
      </c>
    </row>
    <row r="1469" spans="1:4">
      <c r="A1469" s="49">
        <v>1466</v>
      </c>
      <c r="B1469" s="50" t="s">
        <v>1486</v>
      </c>
      <c r="C1469" s="49" t="s">
        <v>18</v>
      </c>
      <c r="D1469" s="49" t="s">
        <v>777</v>
      </c>
    </row>
    <row r="1470" spans="1:4">
      <c r="A1470" s="49">
        <v>1467</v>
      </c>
      <c r="B1470" s="50" t="s">
        <v>1487</v>
      </c>
      <c r="C1470" s="49" t="s">
        <v>18</v>
      </c>
      <c r="D1470" s="49" t="s">
        <v>777</v>
      </c>
    </row>
    <row r="1471" spans="1:4">
      <c r="A1471" s="49">
        <v>1468</v>
      </c>
      <c r="B1471" s="50" t="s">
        <v>1488</v>
      </c>
      <c r="C1471" s="49" t="s">
        <v>66</v>
      </c>
      <c r="D1471" s="49" t="s">
        <v>777</v>
      </c>
    </row>
    <row r="1472" spans="1:4">
      <c r="A1472" s="49">
        <v>1469</v>
      </c>
      <c r="B1472" s="50" t="s">
        <v>1489</v>
      </c>
      <c r="C1472" s="49" t="s">
        <v>11</v>
      </c>
      <c r="D1472" s="49" t="s">
        <v>777</v>
      </c>
    </row>
    <row r="1473" spans="1:4">
      <c r="A1473" s="49">
        <v>1470</v>
      </c>
      <c r="B1473" s="50" t="s">
        <v>1490</v>
      </c>
      <c r="C1473" s="49" t="s">
        <v>66</v>
      </c>
      <c r="D1473" s="49" t="s">
        <v>777</v>
      </c>
    </row>
    <row r="1474" spans="1:4">
      <c r="A1474" s="49">
        <v>1471</v>
      </c>
      <c r="B1474" s="50" t="s">
        <v>1491</v>
      </c>
      <c r="C1474" s="49" t="s">
        <v>18</v>
      </c>
      <c r="D1474" s="49" t="s">
        <v>777</v>
      </c>
    </row>
    <row r="1475" spans="1:4">
      <c r="A1475" s="49">
        <v>1472</v>
      </c>
      <c r="B1475" s="50" t="s">
        <v>1492</v>
      </c>
      <c r="C1475" s="49" t="s">
        <v>46</v>
      </c>
      <c r="D1475" s="49" t="s">
        <v>777</v>
      </c>
    </row>
    <row r="1476" spans="1:4">
      <c r="A1476" s="49">
        <v>1473</v>
      </c>
      <c r="B1476" s="50" t="s">
        <v>1493</v>
      </c>
      <c r="C1476" s="49" t="s">
        <v>232</v>
      </c>
      <c r="D1476" s="49" t="s">
        <v>777</v>
      </c>
    </row>
    <row r="1477" spans="1:4">
      <c r="A1477" s="49">
        <v>1474</v>
      </c>
      <c r="B1477" s="50" t="s">
        <v>1494</v>
      </c>
      <c r="C1477" s="49" t="s">
        <v>18</v>
      </c>
      <c r="D1477" s="49" t="s">
        <v>777</v>
      </c>
    </row>
    <row r="1478" spans="1:4">
      <c r="A1478" s="49">
        <v>1475</v>
      </c>
      <c r="B1478" s="50" t="s">
        <v>1495</v>
      </c>
      <c r="C1478" s="49" t="s">
        <v>41</v>
      </c>
      <c r="D1478" s="49" t="s">
        <v>777</v>
      </c>
    </row>
    <row r="1479" spans="1:4">
      <c r="A1479" s="49">
        <v>1476</v>
      </c>
      <c r="B1479" s="50" t="s">
        <v>1496</v>
      </c>
      <c r="C1479" s="49" t="s">
        <v>46</v>
      </c>
      <c r="D1479" s="49" t="s">
        <v>777</v>
      </c>
    </row>
    <row r="1480" spans="1:4">
      <c r="A1480" s="49">
        <v>1477</v>
      </c>
      <c r="B1480" s="50" t="s">
        <v>1497</v>
      </c>
      <c r="C1480" s="49" t="s">
        <v>41</v>
      </c>
      <c r="D1480" s="49" t="s">
        <v>777</v>
      </c>
    </row>
    <row r="1481" spans="1:4">
      <c r="A1481" s="49">
        <v>1478</v>
      </c>
      <c r="B1481" s="50" t="s">
        <v>1498</v>
      </c>
      <c r="C1481" s="49" t="s">
        <v>46</v>
      </c>
      <c r="D1481" s="49" t="s">
        <v>777</v>
      </c>
    </row>
    <row r="1482" spans="1:4">
      <c r="A1482" s="49">
        <v>1479</v>
      </c>
      <c r="B1482" s="50" t="s">
        <v>1499</v>
      </c>
      <c r="C1482" s="49" t="s">
        <v>38</v>
      </c>
      <c r="D1482" s="49" t="s">
        <v>777</v>
      </c>
    </row>
    <row r="1483" spans="1:4">
      <c r="A1483" s="49">
        <v>1480</v>
      </c>
      <c r="B1483" s="50" t="s">
        <v>1500</v>
      </c>
      <c r="C1483" s="49" t="s">
        <v>66</v>
      </c>
      <c r="D1483" s="49" t="s">
        <v>777</v>
      </c>
    </row>
    <row r="1484" spans="1:4">
      <c r="A1484" s="49">
        <v>1481</v>
      </c>
      <c r="B1484" s="50" t="s">
        <v>1501</v>
      </c>
      <c r="C1484" s="49" t="s">
        <v>18</v>
      </c>
      <c r="D1484" s="49" t="s">
        <v>777</v>
      </c>
    </row>
    <row r="1485" spans="1:4">
      <c r="A1485" s="49">
        <v>1482</v>
      </c>
      <c r="B1485" s="50" t="s">
        <v>1502</v>
      </c>
      <c r="C1485" s="49" t="s">
        <v>66</v>
      </c>
      <c r="D1485" s="49" t="s">
        <v>777</v>
      </c>
    </row>
    <row r="1486" spans="1:4">
      <c r="A1486" s="49">
        <v>1483</v>
      </c>
      <c r="B1486" s="50" t="s">
        <v>1503</v>
      </c>
      <c r="C1486" s="49" t="s">
        <v>66</v>
      </c>
      <c r="D1486" s="49" t="s">
        <v>777</v>
      </c>
    </row>
    <row r="1487" spans="1:4">
      <c r="A1487" s="49">
        <v>1484</v>
      </c>
      <c r="B1487" s="50" t="s">
        <v>1504</v>
      </c>
      <c r="C1487" s="49" t="s">
        <v>18</v>
      </c>
      <c r="D1487" s="49" t="s">
        <v>777</v>
      </c>
    </row>
    <row r="1488" spans="1:4">
      <c r="A1488" s="49">
        <v>1485</v>
      </c>
      <c r="B1488" s="50" t="s">
        <v>1505</v>
      </c>
      <c r="C1488" s="49" t="s">
        <v>66</v>
      </c>
      <c r="D1488" s="49" t="s">
        <v>777</v>
      </c>
    </row>
    <row r="1489" spans="1:4">
      <c r="A1489" s="49">
        <v>1486</v>
      </c>
      <c r="B1489" s="50" t="s">
        <v>1506</v>
      </c>
      <c r="C1489" s="49" t="s">
        <v>18</v>
      </c>
      <c r="D1489" s="49" t="s">
        <v>777</v>
      </c>
    </row>
    <row r="1490" spans="1:4">
      <c r="A1490" s="49">
        <v>1487</v>
      </c>
      <c r="B1490" s="50" t="s">
        <v>1507</v>
      </c>
      <c r="C1490" s="49" t="s">
        <v>66</v>
      </c>
      <c r="D1490" s="49" t="s">
        <v>777</v>
      </c>
    </row>
    <row r="1491" spans="1:4">
      <c r="A1491" s="49">
        <v>1488</v>
      </c>
      <c r="B1491" s="50" t="s">
        <v>1508</v>
      </c>
      <c r="C1491" s="49" t="s">
        <v>66</v>
      </c>
      <c r="D1491" s="49" t="s">
        <v>777</v>
      </c>
    </row>
    <row r="1492" spans="1:4">
      <c r="A1492" s="49">
        <v>1489</v>
      </c>
      <c r="B1492" s="50" t="s">
        <v>1509</v>
      </c>
      <c r="C1492" s="49" t="s">
        <v>66</v>
      </c>
      <c r="D1492" s="49" t="s">
        <v>777</v>
      </c>
    </row>
    <row r="1493" spans="1:4">
      <c r="A1493" s="49">
        <v>1490</v>
      </c>
      <c r="B1493" s="50" t="s">
        <v>1510</v>
      </c>
      <c r="C1493" s="49" t="s">
        <v>11</v>
      </c>
      <c r="D1493" s="49" t="s">
        <v>777</v>
      </c>
    </row>
    <row r="1494" spans="1:4">
      <c r="A1494" s="49">
        <v>1491</v>
      </c>
      <c r="B1494" s="50" t="s">
        <v>1511</v>
      </c>
      <c r="C1494" s="49" t="s">
        <v>46</v>
      </c>
      <c r="D1494" s="49" t="s">
        <v>777</v>
      </c>
    </row>
    <row r="1495" spans="1:4">
      <c r="A1495" s="49">
        <v>1492</v>
      </c>
      <c r="B1495" s="50" t="s">
        <v>1512</v>
      </c>
      <c r="C1495" s="49" t="s">
        <v>66</v>
      </c>
      <c r="D1495" s="49" t="s">
        <v>777</v>
      </c>
    </row>
    <row r="1496" spans="1:4">
      <c r="A1496" s="49">
        <v>1493</v>
      </c>
      <c r="B1496" s="50" t="s">
        <v>1513</v>
      </c>
      <c r="C1496" s="49" t="s">
        <v>66</v>
      </c>
      <c r="D1496" s="49" t="s">
        <v>777</v>
      </c>
    </row>
    <row r="1497" spans="1:4">
      <c r="A1497" s="49">
        <v>1494</v>
      </c>
      <c r="B1497" s="50" t="s">
        <v>1514</v>
      </c>
      <c r="C1497" s="49" t="s">
        <v>114</v>
      </c>
      <c r="D1497" s="49" t="s">
        <v>777</v>
      </c>
    </row>
    <row r="1498" spans="1:4">
      <c r="A1498" s="49">
        <v>1495</v>
      </c>
      <c r="B1498" s="50" t="s">
        <v>1515</v>
      </c>
      <c r="C1498" s="49" t="s">
        <v>66</v>
      </c>
      <c r="D1498" s="49" t="s">
        <v>777</v>
      </c>
    </row>
    <row r="1499" spans="1:4">
      <c r="A1499" s="49">
        <v>1496</v>
      </c>
      <c r="B1499" s="50" t="s">
        <v>1516</v>
      </c>
      <c r="C1499" s="49" t="s">
        <v>11</v>
      </c>
      <c r="D1499" s="49" t="s">
        <v>777</v>
      </c>
    </row>
    <row r="1500" spans="1:4">
      <c r="A1500" s="49">
        <v>1497</v>
      </c>
      <c r="B1500" s="50" t="s">
        <v>1517</v>
      </c>
      <c r="C1500" s="49" t="s">
        <v>66</v>
      </c>
      <c r="D1500" s="49" t="s">
        <v>777</v>
      </c>
    </row>
    <row r="1501" spans="1:4">
      <c r="A1501" s="49">
        <v>1498</v>
      </c>
      <c r="B1501" s="50" t="s">
        <v>1518</v>
      </c>
      <c r="C1501" s="49" t="s">
        <v>46</v>
      </c>
      <c r="D1501" s="49" t="s">
        <v>777</v>
      </c>
    </row>
    <row r="1502" spans="1:4">
      <c r="A1502" s="49">
        <v>1499</v>
      </c>
      <c r="B1502" s="50" t="s">
        <v>1519</v>
      </c>
      <c r="C1502" s="49" t="s">
        <v>18</v>
      </c>
      <c r="D1502" s="49" t="s">
        <v>777</v>
      </c>
    </row>
    <row r="1503" spans="1:4">
      <c r="A1503" s="49">
        <v>1500</v>
      </c>
      <c r="B1503" s="50" t="s">
        <v>1520</v>
      </c>
      <c r="C1503" s="49" t="s">
        <v>38</v>
      </c>
      <c r="D1503" s="49" t="s">
        <v>777</v>
      </c>
    </row>
    <row r="1504" spans="1:4">
      <c r="A1504" s="49">
        <v>1501</v>
      </c>
      <c r="B1504" s="50" t="s">
        <v>1521</v>
      </c>
      <c r="C1504" s="49" t="s">
        <v>7</v>
      </c>
      <c r="D1504" s="49" t="s">
        <v>777</v>
      </c>
    </row>
    <row r="1505" spans="1:4">
      <c r="A1505" s="49">
        <v>1502</v>
      </c>
      <c r="B1505" s="50" t="s">
        <v>1522</v>
      </c>
      <c r="C1505" s="49" t="s">
        <v>54</v>
      </c>
      <c r="D1505" s="49" t="s">
        <v>777</v>
      </c>
    </row>
    <row r="1506" spans="1:4">
      <c r="A1506" s="49">
        <v>1503</v>
      </c>
      <c r="B1506" s="50" t="s">
        <v>1523</v>
      </c>
      <c r="C1506" s="49" t="s">
        <v>52</v>
      </c>
      <c r="D1506" s="49" t="s">
        <v>777</v>
      </c>
    </row>
    <row r="1507" spans="1:4">
      <c r="A1507" s="49">
        <v>1504</v>
      </c>
      <c r="B1507" s="50" t="s">
        <v>1524</v>
      </c>
      <c r="C1507" s="49" t="s">
        <v>14</v>
      </c>
      <c r="D1507" s="49" t="s">
        <v>777</v>
      </c>
    </row>
    <row r="1508" spans="1:4">
      <c r="A1508" s="49">
        <v>1505</v>
      </c>
      <c r="B1508" s="50" t="s">
        <v>1525</v>
      </c>
      <c r="C1508" s="49" t="s">
        <v>18</v>
      </c>
      <c r="D1508" s="49" t="s">
        <v>777</v>
      </c>
    </row>
    <row r="1509" spans="1:4">
      <c r="A1509" s="49">
        <v>1506</v>
      </c>
      <c r="B1509" s="50" t="s">
        <v>1526</v>
      </c>
      <c r="C1509" s="49" t="s">
        <v>114</v>
      </c>
      <c r="D1509" s="49" t="s">
        <v>777</v>
      </c>
    </row>
    <row r="1510" spans="1:4">
      <c r="A1510" s="49">
        <v>1507</v>
      </c>
      <c r="B1510" s="50" t="s">
        <v>1527</v>
      </c>
      <c r="C1510" s="49" t="s">
        <v>18</v>
      </c>
      <c r="D1510" s="49" t="s">
        <v>777</v>
      </c>
    </row>
    <row r="1511" spans="1:4">
      <c r="A1511" s="49">
        <v>1508</v>
      </c>
      <c r="B1511" s="50" t="s">
        <v>1528</v>
      </c>
      <c r="C1511" s="49" t="s">
        <v>232</v>
      </c>
      <c r="D1511" s="49" t="s">
        <v>777</v>
      </c>
    </row>
    <row r="1512" spans="1:4">
      <c r="A1512" s="49">
        <v>1509</v>
      </c>
      <c r="B1512" s="50" t="s">
        <v>1529</v>
      </c>
      <c r="C1512" s="49" t="s">
        <v>14</v>
      </c>
      <c r="D1512" s="49" t="s">
        <v>777</v>
      </c>
    </row>
    <row r="1513" spans="1:4">
      <c r="A1513" s="49">
        <v>1510</v>
      </c>
      <c r="B1513" s="50" t="s">
        <v>1530</v>
      </c>
      <c r="C1513" s="49" t="s">
        <v>18</v>
      </c>
      <c r="D1513" s="49" t="s">
        <v>777</v>
      </c>
    </row>
    <row r="1514" spans="1:4">
      <c r="A1514" s="49">
        <v>1511</v>
      </c>
      <c r="B1514" s="50" t="s">
        <v>1531</v>
      </c>
      <c r="C1514" s="49" t="s">
        <v>38</v>
      </c>
      <c r="D1514" s="49" t="s">
        <v>777</v>
      </c>
    </row>
    <row r="1515" spans="1:4">
      <c r="A1515" s="49">
        <v>1512</v>
      </c>
      <c r="B1515" s="50" t="s">
        <v>1532</v>
      </c>
      <c r="C1515" s="49" t="s">
        <v>66</v>
      </c>
      <c r="D1515" s="49" t="s">
        <v>777</v>
      </c>
    </row>
    <row r="1516" spans="1:4">
      <c r="A1516" s="49">
        <v>1513</v>
      </c>
      <c r="B1516" s="50" t="s">
        <v>1533</v>
      </c>
      <c r="C1516" s="49" t="s">
        <v>18</v>
      </c>
      <c r="D1516" s="49" t="s">
        <v>777</v>
      </c>
    </row>
    <row r="1517" spans="1:4">
      <c r="A1517" s="49">
        <v>1514</v>
      </c>
      <c r="B1517" s="50" t="s">
        <v>1534</v>
      </c>
      <c r="C1517" s="49" t="s">
        <v>54</v>
      </c>
      <c r="D1517" s="49" t="s">
        <v>777</v>
      </c>
    </row>
    <row r="1518" spans="1:4">
      <c r="A1518" s="49">
        <v>1515</v>
      </c>
      <c r="B1518" s="50" t="s">
        <v>1535</v>
      </c>
      <c r="C1518" s="49" t="s">
        <v>66</v>
      </c>
      <c r="D1518" s="49" t="s">
        <v>777</v>
      </c>
    </row>
    <row r="1519" spans="1:4">
      <c r="A1519" s="49">
        <v>1516</v>
      </c>
      <c r="B1519" s="50" t="s">
        <v>1536</v>
      </c>
      <c r="C1519" s="49" t="s">
        <v>18</v>
      </c>
      <c r="D1519" s="49" t="s">
        <v>777</v>
      </c>
    </row>
    <row r="1520" spans="1:4">
      <c r="A1520" s="49">
        <v>1517</v>
      </c>
      <c r="B1520" s="50" t="s">
        <v>1537</v>
      </c>
      <c r="C1520" s="49" t="s">
        <v>11</v>
      </c>
      <c r="D1520" s="49" t="s">
        <v>777</v>
      </c>
    </row>
    <row r="1521" spans="1:4">
      <c r="A1521" s="49">
        <v>1518</v>
      </c>
      <c r="B1521" s="50" t="s">
        <v>1538</v>
      </c>
      <c r="C1521" s="49" t="s">
        <v>52</v>
      </c>
      <c r="D1521" s="49" t="s">
        <v>777</v>
      </c>
    </row>
    <row r="1522" spans="1:4">
      <c r="A1522" s="49">
        <v>1519</v>
      </c>
      <c r="B1522" s="50" t="s">
        <v>1539</v>
      </c>
      <c r="C1522" s="49" t="s">
        <v>18</v>
      </c>
      <c r="D1522" s="49" t="s">
        <v>777</v>
      </c>
    </row>
    <row r="1523" spans="1:4">
      <c r="A1523" s="49">
        <v>1520</v>
      </c>
      <c r="B1523" s="50" t="s">
        <v>1540</v>
      </c>
      <c r="C1523" s="49" t="s">
        <v>11</v>
      </c>
      <c r="D1523" s="49" t="s">
        <v>777</v>
      </c>
    </row>
    <row r="1524" spans="1:4">
      <c r="A1524" s="49">
        <v>1521</v>
      </c>
      <c r="B1524" s="50" t="s">
        <v>1541</v>
      </c>
      <c r="C1524" s="49" t="s">
        <v>18</v>
      </c>
      <c r="D1524" s="49" t="s">
        <v>777</v>
      </c>
    </row>
    <row r="1525" spans="1:4">
      <c r="A1525" s="49">
        <v>1522</v>
      </c>
      <c r="B1525" s="50" t="s">
        <v>1542</v>
      </c>
      <c r="C1525" s="49" t="s">
        <v>11</v>
      </c>
      <c r="D1525" s="49" t="s">
        <v>777</v>
      </c>
    </row>
    <row r="1526" spans="1:4">
      <c r="A1526" s="49">
        <v>1523</v>
      </c>
      <c r="B1526" s="50" t="s">
        <v>1543</v>
      </c>
      <c r="C1526" s="49" t="s">
        <v>38</v>
      </c>
      <c r="D1526" s="49" t="s">
        <v>777</v>
      </c>
    </row>
    <row r="1527" spans="1:4">
      <c r="A1527" s="49">
        <v>1524</v>
      </c>
      <c r="B1527" s="50" t="s">
        <v>1544</v>
      </c>
      <c r="C1527" s="49" t="s">
        <v>18</v>
      </c>
      <c r="D1527" s="49" t="s">
        <v>777</v>
      </c>
    </row>
    <row r="1528" spans="1:4">
      <c r="A1528" s="49">
        <v>1525</v>
      </c>
      <c r="B1528" s="50" t="s">
        <v>1545</v>
      </c>
      <c r="C1528" s="49" t="s">
        <v>54</v>
      </c>
      <c r="D1528" s="49" t="s">
        <v>777</v>
      </c>
    </row>
    <row r="1529" spans="1:4">
      <c r="A1529" s="49">
        <v>1526</v>
      </c>
      <c r="B1529" s="50" t="s">
        <v>1546</v>
      </c>
      <c r="C1529" s="49" t="s">
        <v>46</v>
      </c>
      <c r="D1529" s="49" t="s">
        <v>777</v>
      </c>
    </row>
    <row r="1530" spans="1:4">
      <c r="A1530" s="49">
        <v>1527</v>
      </c>
      <c r="B1530" s="50" t="s">
        <v>1547</v>
      </c>
      <c r="C1530" s="49" t="s">
        <v>7</v>
      </c>
      <c r="D1530" s="49" t="s">
        <v>777</v>
      </c>
    </row>
    <row r="1531" spans="1:4">
      <c r="A1531" s="49">
        <v>1528</v>
      </c>
      <c r="B1531" s="50" t="s">
        <v>1548</v>
      </c>
      <c r="C1531" s="49" t="s">
        <v>38</v>
      </c>
      <c r="D1531" s="49" t="s">
        <v>777</v>
      </c>
    </row>
    <row r="1532" spans="1:4">
      <c r="A1532" s="49">
        <v>1529</v>
      </c>
      <c r="B1532" s="50" t="s">
        <v>1549</v>
      </c>
      <c r="C1532" s="49" t="s">
        <v>66</v>
      </c>
      <c r="D1532" s="49" t="s">
        <v>777</v>
      </c>
    </row>
    <row r="1533" spans="1:4">
      <c r="A1533" s="49">
        <v>1530</v>
      </c>
      <c r="B1533" s="50" t="s">
        <v>1550</v>
      </c>
      <c r="C1533" s="49" t="s">
        <v>66</v>
      </c>
      <c r="D1533" s="49" t="s">
        <v>777</v>
      </c>
    </row>
    <row r="1534" spans="1:4">
      <c r="A1534" s="49">
        <v>1531</v>
      </c>
      <c r="B1534" s="50" t="s">
        <v>1551</v>
      </c>
      <c r="C1534" s="49" t="s">
        <v>7</v>
      </c>
      <c r="D1534" s="49" t="s">
        <v>777</v>
      </c>
    </row>
    <row r="1535" spans="1:4">
      <c r="A1535" s="49">
        <v>1532</v>
      </c>
      <c r="B1535" s="50" t="s">
        <v>1552</v>
      </c>
      <c r="C1535" s="49" t="s">
        <v>66</v>
      </c>
      <c r="D1535" s="49" t="s">
        <v>777</v>
      </c>
    </row>
    <row r="1536" spans="1:4">
      <c r="A1536" s="49">
        <v>1533</v>
      </c>
      <c r="B1536" s="50" t="s">
        <v>1553</v>
      </c>
      <c r="C1536" s="49" t="s">
        <v>66</v>
      </c>
      <c r="D1536" s="49" t="s">
        <v>777</v>
      </c>
    </row>
    <row r="1537" spans="1:4">
      <c r="A1537" s="49">
        <v>1534</v>
      </c>
      <c r="B1537" s="50" t="s">
        <v>1554</v>
      </c>
      <c r="C1537" s="49" t="s">
        <v>18</v>
      </c>
      <c r="D1537" s="49" t="s">
        <v>777</v>
      </c>
    </row>
    <row r="1538" spans="1:4">
      <c r="A1538" s="49">
        <v>1535</v>
      </c>
      <c r="B1538" s="50" t="s">
        <v>1555</v>
      </c>
      <c r="C1538" s="49" t="s">
        <v>7</v>
      </c>
      <c r="D1538" s="49" t="s">
        <v>777</v>
      </c>
    </row>
    <row r="1539" spans="1:4">
      <c r="A1539" s="49">
        <v>1536</v>
      </c>
      <c r="B1539" s="50" t="s">
        <v>1556</v>
      </c>
      <c r="C1539" s="49" t="s">
        <v>66</v>
      </c>
      <c r="D1539" s="49" t="s">
        <v>777</v>
      </c>
    </row>
    <row r="1540" spans="1:4">
      <c r="A1540" s="49">
        <v>1537</v>
      </c>
      <c r="B1540" s="50" t="s">
        <v>1557</v>
      </c>
      <c r="C1540" s="49" t="s">
        <v>66</v>
      </c>
      <c r="D1540" s="49" t="s">
        <v>777</v>
      </c>
    </row>
    <row r="1541" spans="1:4">
      <c r="A1541" s="49">
        <v>1538</v>
      </c>
      <c r="B1541" s="50" t="s">
        <v>1558</v>
      </c>
      <c r="C1541" s="49" t="s">
        <v>66</v>
      </c>
      <c r="D1541" s="49" t="s">
        <v>777</v>
      </c>
    </row>
    <row r="1542" spans="1:4">
      <c r="A1542" s="49">
        <v>1539</v>
      </c>
      <c r="B1542" s="50" t="s">
        <v>1559</v>
      </c>
      <c r="C1542" s="49" t="s">
        <v>66</v>
      </c>
      <c r="D1542" s="49" t="s">
        <v>777</v>
      </c>
    </row>
    <row r="1543" spans="1:4">
      <c r="A1543" s="49">
        <v>1540</v>
      </c>
      <c r="B1543" s="50" t="s">
        <v>1560</v>
      </c>
      <c r="C1543" s="49" t="s">
        <v>18</v>
      </c>
      <c r="D1543" s="49" t="s">
        <v>777</v>
      </c>
    </row>
    <row r="1544" spans="1:4">
      <c r="A1544" s="49">
        <v>1541</v>
      </c>
      <c r="B1544" s="50" t="s">
        <v>1561</v>
      </c>
      <c r="C1544" s="49" t="s">
        <v>11</v>
      </c>
      <c r="D1544" s="49" t="s">
        <v>777</v>
      </c>
    </row>
    <row r="1545" spans="1:4">
      <c r="A1545" s="49">
        <v>1542</v>
      </c>
      <c r="B1545" s="50" t="s">
        <v>1562</v>
      </c>
      <c r="C1545" s="49" t="s">
        <v>11</v>
      </c>
      <c r="D1545" s="49" t="s">
        <v>777</v>
      </c>
    </row>
    <row r="1546" spans="1:4">
      <c r="A1546" s="49">
        <v>1543</v>
      </c>
      <c r="B1546" s="50" t="s">
        <v>1563</v>
      </c>
      <c r="C1546" s="49" t="s">
        <v>46</v>
      </c>
      <c r="D1546" s="49" t="s">
        <v>777</v>
      </c>
    </row>
    <row r="1547" spans="1:4">
      <c r="A1547" s="49">
        <v>1544</v>
      </c>
      <c r="B1547" s="50" t="s">
        <v>1564</v>
      </c>
      <c r="C1547" s="49" t="s">
        <v>66</v>
      </c>
      <c r="D1547" s="49" t="s">
        <v>777</v>
      </c>
    </row>
    <row r="1548" spans="1:4">
      <c r="A1548" s="49">
        <v>1545</v>
      </c>
      <c r="B1548" s="50" t="s">
        <v>1565</v>
      </c>
      <c r="C1548" s="49" t="s">
        <v>114</v>
      </c>
      <c r="D1548" s="49" t="s">
        <v>777</v>
      </c>
    </row>
    <row r="1549" spans="1:4">
      <c r="A1549" s="49">
        <v>1546</v>
      </c>
      <c r="B1549" s="50" t="s">
        <v>1566</v>
      </c>
      <c r="C1549" s="49" t="s">
        <v>273</v>
      </c>
      <c r="D1549" s="49" t="s">
        <v>777</v>
      </c>
    </row>
    <row r="1550" spans="1:4">
      <c r="A1550" s="49">
        <v>1547</v>
      </c>
      <c r="B1550" s="50" t="s">
        <v>1567</v>
      </c>
      <c r="C1550" s="49" t="s">
        <v>7</v>
      </c>
      <c r="D1550" s="49" t="s">
        <v>777</v>
      </c>
    </row>
    <row r="1551" spans="1:4">
      <c r="A1551" s="49">
        <v>1548</v>
      </c>
      <c r="B1551" s="50" t="s">
        <v>1568</v>
      </c>
      <c r="C1551" s="49" t="s">
        <v>114</v>
      </c>
      <c r="D1551" s="49" t="s">
        <v>777</v>
      </c>
    </row>
    <row r="1552" spans="1:4">
      <c r="A1552" s="49">
        <v>1549</v>
      </c>
      <c r="B1552" s="50" t="s">
        <v>1569</v>
      </c>
      <c r="C1552" s="49" t="s">
        <v>18</v>
      </c>
      <c r="D1552" s="49" t="s">
        <v>777</v>
      </c>
    </row>
    <row r="1553" spans="1:4">
      <c r="A1553" s="49">
        <v>1550</v>
      </c>
      <c r="B1553" s="50" t="s">
        <v>1570</v>
      </c>
      <c r="C1553" s="49" t="s">
        <v>18</v>
      </c>
      <c r="D1553" s="49" t="s">
        <v>777</v>
      </c>
    </row>
    <row r="1554" spans="1:4">
      <c r="A1554" s="49">
        <v>1551</v>
      </c>
      <c r="B1554" s="50" t="s">
        <v>1571</v>
      </c>
      <c r="C1554" s="49" t="s">
        <v>54</v>
      </c>
      <c r="D1554" s="49" t="s">
        <v>777</v>
      </c>
    </row>
    <row r="1555" spans="1:4">
      <c r="A1555" s="49">
        <v>1552</v>
      </c>
      <c r="B1555" s="50" t="s">
        <v>1572</v>
      </c>
      <c r="C1555" s="49" t="s">
        <v>114</v>
      </c>
      <c r="D1555" s="49" t="s">
        <v>777</v>
      </c>
    </row>
    <row r="1556" spans="1:4">
      <c r="A1556" s="49">
        <v>1553</v>
      </c>
      <c r="B1556" s="50" t="s">
        <v>1573</v>
      </c>
      <c r="C1556" s="49" t="s">
        <v>66</v>
      </c>
      <c r="D1556" s="49" t="s">
        <v>777</v>
      </c>
    </row>
    <row r="1557" spans="1:4">
      <c r="A1557" s="49">
        <v>1554</v>
      </c>
      <c r="B1557" s="50" t="s">
        <v>1574</v>
      </c>
      <c r="C1557" s="49" t="s">
        <v>66</v>
      </c>
      <c r="D1557" s="49" t="s">
        <v>777</v>
      </c>
    </row>
    <row r="1558" spans="1:4">
      <c r="A1558" s="49">
        <v>1555</v>
      </c>
      <c r="B1558" s="50" t="s">
        <v>1575</v>
      </c>
      <c r="C1558" s="49" t="s">
        <v>7</v>
      </c>
      <c r="D1558" s="49" t="s">
        <v>777</v>
      </c>
    </row>
    <row r="1559" spans="1:4">
      <c r="A1559" s="49">
        <v>1556</v>
      </c>
      <c r="B1559" s="50" t="s">
        <v>1576</v>
      </c>
      <c r="C1559" s="49" t="s">
        <v>14</v>
      </c>
      <c r="D1559" s="49" t="s">
        <v>777</v>
      </c>
    </row>
    <row r="1560" spans="1:4">
      <c r="A1560" s="49">
        <v>1557</v>
      </c>
      <c r="B1560" s="50" t="s">
        <v>1577</v>
      </c>
      <c r="C1560" s="49" t="s">
        <v>11</v>
      </c>
      <c r="D1560" s="49" t="s">
        <v>777</v>
      </c>
    </row>
    <row r="1561" spans="1:4">
      <c r="A1561" s="49">
        <v>1558</v>
      </c>
      <c r="B1561" s="50" t="s">
        <v>1578</v>
      </c>
      <c r="C1561" s="49" t="s">
        <v>46</v>
      </c>
      <c r="D1561" s="49" t="s">
        <v>777</v>
      </c>
    </row>
    <row r="1562" spans="1:4">
      <c r="A1562" s="49">
        <v>1559</v>
      </c>
      <c r="B1562" s="50" t="s">
        <v>1579</v>
      </c>
      <c r="C1562" s="49" t="s">
        <v>66</v>
      </c>
      <c r="D1562" s="49" t="s">
        <v>777</v>
      </c>
    </row>
    <row r="1563" spans="1:4">
      <c r="A1563" s="49">
        <v>1560</v>
      </c>
      <c r="B1563" s="50" t="s">
        <v>1580</v>
      </c>
      <c r="C1563" s="49" t="s">
        <v>46</v>
      </c>
      <c r="D1563" s="49" t="s">
        <v>777</v>
      </c>
    </row>
    <row r="1564" spans="1:4">
      <c r="A1564" s="49">
        <v>1561</v>
      </c>
      <c r="B1564" s="50" t="s">
        <v>1581</v>
      </c>
      <c r="C1564" s="49" t="s">
        <v>18</v>
      </c>
      <c r="D1564" s="49" t="s">
        <v>777</v>
      </c>
    </row>
    <row r="1565" spans="1:4">
      <c r="A1565" s="49">
        <v>1562</v>
      </c>
      <c r="B1565" s="50" t="s">
        <v>1582</v>
      </c>
      <c r="C1565" s="49" t="s">
        <v>38</v>
      </c>
      <c r="D1565" s="49" t="s">
        <v>777</v>
      </c>
    </row>
    <row r="1566" spans="1:4">
      <c r="A1566" s="49">
        <v>1563</v>
      </c>
      <c r="B1566" s="50" t="s">
        <v>1583</v>
      </c>
      <c r="C1566" s="49" t="s">
        <v>7</v>
      </c>
      <c r="D1566" s="49" t="s">
        <v>777</v>
      </c>
    </row>
    <row r="1567" spans="1:4">
      <c r="A1567" s="49">
        <v>1564</v>
      </c>
      <c r="B1567" s="50" t="s">
        <v>1584</v>
      </c>
      <c r="C1567" s="49" t="s">
        <v>66</v>
      </c>
      <c r="D1567" s="49" t="s">
        <v>777</v>
      </c>
    </row>
    <row r="1568" spans="1:4">
      <c r="A1568" s="49">
        <v>1565</v>
      </c>
      <c r="B1568" s="50" t="s">
        <v>1585</v>
      </c>
      <c r="C1568" s="49" t="s">
        <v>18</v>
      </c>
      <c r="D1568" s="49" t="s">
        <v>777</v>
      </c>
    </row>
    <row r="1569" spans="1:4">
      <c r="A1569" s="49">
        <v>1566</v>
      </c>
      <c r="B1569" s="50" t="s">
        <v>1586</v>
      </c>
      <c r="C1569" s="49" t="s">
        <v>18</v>
      </c>
      <c r="D1569" s="49" t="s">
        <v>777</v>
      </c>
    </row>
    <row r="1570" spans="1:4">
      <c r="A1570" s="49">
        <v>1567</v>
      </c>
      <c r="B1570" s="50" t="s">
        <v>1587</v>
      </c>
      <c r="C1570" s="49" t="s">
        <v>114</v>
      </c>
      <c r="D1570" s="49" t="s">
        <v>777</v>
      </c>
    </row>
    <row r="1571" spans="1:4">
      <c r="A1571" s="49">
        <v>1568</v>
      </c>
      <c r="B1571" s="50" t="s">
        <v>1588</v>
      </c>
      <c r="C1571" s="49" t="s">
        <v>11</v>
      </c>
      <c r="D1571" s="49" t="s">
        <v>777</v>
      </c>
    </row>
    <row r="1572" spans="1:4">
      <c r="A1572" s="49">
        <v>1569</v>
      </c>
      <c r="B1572" s="50" t="s">
        <v>1589</v>
      </c>
      <c r="C1572" s="49" t="s">
        <v>52</v>
      </c>
      <c r="D1572" s="49" t="s">
        <v>777</v>
      </c>
    </row>
    <row r="1573" spans="1:4">
      <c r="A1573" s="49">
        <v>1570</v>
      </c>
      <c r="B1573" s="50" t="s">
        <v>1590</v>
      </c>
      <c r="C1573" s="49" t="s">
        <v>18</v>
      </c>
      <c r="D1573" s="49" t="s">
        <v>777</v>
      </c>
    </row>
    <row r="1574" spans="1:4">
      <c r="A1574" s="49">
        <v>1571</v>
      </c>
      <c r="B1574" s="50" t="s">
        <v>1591</v>
      </c>
      <c r="C1574" s="49" t="s">
        <v>11</v>
      </c>
      <c r="D1574" s="49" t="s">
        <v>777</v>
      </c>
    </row>
    <row r="1575" spans="1:4">
      <c r="A1575" s="49">
        <v>1572</v>
      </c>
      <c r="B1575" s="50" t="s">
        <v>1592</v>
      </c>
      <c r="C1575" s="49" t="s">
        <v>114</v>
      </c>
      <c r="D1575" s="49" t="s">
        <v>777</v>
      </c>
    </row>
    <row r="1576" spans="1:4">
      <c r="A1576" s="49">
        <v>1573</v>
      </c>
      <c r="B1576" s="50" t="s">
        <v>1593</v>
      </c>
      <c r="C1576" s="49" t="s">
        <v>46</v>
      </c>
      <c r="D1576" s="49" t="s">
        <v>777</v>
      </c>
    </row>
    <row r="1577" spans="1:4">
      <c r="A1577" s="49">
        <v>1574</v>
      </c>
      <c r="B1577" s="50" t="s">
        <v>1594</v>
      </c>
      <c r="C1577" s="49" t="s">
        <v>11</v>
      </c>
      <c r="D1577" s="49" t="s">
        <v>777</v>
      </c>
    </row>
    <row r="1578" spans="1:4">
      <c r="A1578" s="49">
        <v>1575</v>
      </c>
      <c r="B1578" s="50" t="s">
        <v>1595</v>
      </c>
      <c r="C1578" s="49" t="s">
        <v>41</v>
      </c>
      <c r="D1578" s="49" t="s">
        <v>777</v>
      </c>
    </row>
    <row r="1579" spans="1:4">
      <c r="A1579" s="49">
        <v>1576</v>
      </c>
      <c r="B1579" s="50" t="s">
        <v>1596</v>
      </c>
      <c r="C1579" s="49" t="s">
        <v>46</v>
      </c>
      <c r="D1579" s="49" t="s">
        <v>777</v>
      </c>
    </row>
    <row r="1580" spans="1:4">
      <c r="A1580" s="49">
        <v>1577</v>
      </c>
      <c r="B1580" s="50" t="s">
        <v>1597</v>
      </c>
      <c r="C1580" s="49" t="s">
        <v>38</v>
      </c>
      <c r="D1580" s="49" t="s">
        <v>777</v>
      </c>
    </row>
    <row r="1581" spans="1:4">
      <c r="A1581" s="49">
        <v>1578</v>
      </c>
      <c r="B1581" s="50" t="s">
        <v>1598</v>
      </c>
      <c r="C1581" s="49" t="s">
        <v>18</v>
      </c>
      <c r="D1581" s="49" t="s">
        <v>777</v>
      </c>
    </row>
    <row r="1582" spans="1:4">
      <c r="A1582" s="49">
        <v>1579</v>
      </c>
      <c r="B1582" s="50" t="s">
        <v>1599</v>
      </c>
      <c r="C1582" s="49" t="s">
        <v>54</v>
      </c>
      <c r="D1582" s="49" t="s">
        <v>777</v>
      </c>
    </row>
    <row r="1583" spans="1:4">
      <c r="A1583" s="49">
        <v>1580</v>
      </c>
      <c r="B1583" s="50" t="s">
        <v>1600</v>
      </c>
      <c r="C1583" s="49" t="s">
        <v>52</v>
      </c>
      <c r="D1583" s="49" t="s">
        <v>777</v>
      </c>
    </row>
    <row r="1584" spans="1:4">
      <c r="A1584" s="49">
        <v>1581</v>
      </c>
      <c r="B1584" s="50" t="s">
        <v>1601</v>
      </c>
      <c r="C1584" s="49" t="s">
        <v>46</v>
      </c>
      <c r="D1584" s="49" t="s">
        <v>777</v>
      </c>
    </row>
    <row r="1585" spans="1:4">
      <c r="A1585" s="49">
        <v>1582</v>
      </c>
      <c r="B1585" s="50" t="s">
        <v>1602</v>
      </c>
      <c r="C1585" s="49" t="s">
        <v>273</v>
      </c>
      <c r="D1585" s="49" t="s">
        <v>777</v>
      </c>
    </row>
    <row r="1586" spans="1:4">
      <c r="A1586" s="49">
        <v>1583</v>
      </c>
      <c r="B1586" s="50" t="s">
        <v>1603</v>
      </c>
      <c r="C1586" s="49" t="s">
        <v>7</v>
      </c>
      <c r="D1586" s="49" t="s">
        <v>777</v>
      </c>
    </row>
    <row r="1587" spans="1:4">
      <c r="A1587" s="49">
        <v>1584</v>
      </c>
      <c r="B1587" s="50" t="s">
        <v>1604</v>
      </c>
      <c r="C1587" s="49" t="s">
        <v>18</v>
      </c>
      <c r="D1587" s="49" t="s">
        <v>777</v>
      </c>
    </row>
    <row r="1588" spans="1:4">
      <c r="A1588" s="49">
        <v>1585</v>
      </c>
      <c r="B1588" s="50" t="s">
        <v>1605</v>
      </c>
      <c r="C1588" s="49" t="s">
        <v>54</v>
      </c>
      <c r="D1588" s="49" t="s">
        <v>777</v>
      </c>
    </row>
    <row r="1589" spans="1:4">
      <c r="A1589" s="49">
        <v>1586</v>
      </c>
      <c r="B1589" s="50" t="s">
        <v>1606</v>
      </c>
      <c r="C1589" s="49" t="s">
        <v>66</v>
      </c>
      <c r="D1589" s="49" t="s">
        <v>777</v>
      </c>
    </row>
    <row r="1590" spans="1:4">
      <c r="A1590" s="49">
        <v>1587</v>
      </c>
      <c r="B1590" s="50" t="s">
        <v>1607</v>
      </c>
      <c r="C1590" s="49" t="s">
        <v>41</v>
      </c>
      <c r="D1590" s="49" t="s">
        <v>777</v>
      </c>
    </row>
    <row r="1591" spans="1:4">
      <c r="A1591" s="49">
        <v>1588</v>
      </c>
      <c r="B1591" s="50" t="s">
        <v>1608</v>
      </c>
      <c r="C1591" s="49" t="s">
        <v>41</v>
      </c>
      <c r="D1591" s="49" t="s">
        <v>777</v>
      </c>
    </row>
    <row r="1592" spans="1:4">
      <c r="A1592" s="49">
        <v>1589</v>
      </c>
      <c r="B1592" s="50" t="s">
        <v>1609</v>
      </c>
      <c r="C1592" s="49" t="s">
        <v>54</v>
      </c>
      <c r="D1592" s="49" t="s">
        <v>777</v>
      </c>
    </row>
    <row r="1593" spans="1:4">
      <c r="A1593" s="49">
        <v>1590</v>
      </c>
      <c r="B1593" s="50" t="s">
        <v>1610</v>
      </c>
      <c r="C1593" s="49" t="s">
        <v>41</v>
      </c>
      <c r="D1593" s="49" t="s">
        <v>777</v>
      </c>
    </row>
    <row r="1594" spans="1:4">
      <c r="A1594" s="49">
        <v>1591</v>
      </c>
      <c r="B1594" s="50" t="s">
        <v>1611</v>
      </c>
      <c r="C1594" s="49" t="s">
        <v>66</v>
      </c>
      <c r="D1594" s="49" t="s">
        <v>777</v>
      </c>
    </row>
    <row r="1595" spans="1:4">
      <c r="A1595" s="49">
        <v>1592</v>
      </c>
      <c r="B1595" s="50" t="s">
        <v>1612</v>
      </c>
      <c r="C1595" s="49" t="s">
        <v>66</v>
      </c>
      <c r="D1595" s="49" t="s">
        <v>777</v>
      </c>
    </row>
    <row r="1596" spans="1:4">
      <c r="A1596" s="49">
        <v>1593</v>
      </c>
      <c r="B1596" s="50" t="s">
        <v>1613</v>
      </c>
      <c r="C1596" s="49" t="s">
        <v>11</v>
      </c>
      <c r="D1596" s="49" t="s">
        <v>777</v>
      </c>
    </row>
    <row r="1597" spans="1:4">
      <c r="A1597" s="49">
        <v>1594</v>
      </c>
      <c r="B1597" s="50" t="s">
        <v>1614</v>
      </c>
      <c r="C1597" s="49" t="s">
        <v>46</v>
      </c>
      <c r="D1597" s="49" t="s">
        <v>777</v>
      </c>
    </row>
    <row r="1598" spans="1:4">
      <c r="A1598" s="49">
        <v>1595</v>
      </c>
      <c r="B1598" s="50" t="s">
        <v>1615</v>
      </c>
      <c r="C1598" s="49" t="s">
        <v>18</v>
      </c>
      <c r="D1598" s="49" t="s">
        <v>777</v>
      </c>
    </row>
    <row r="1599" spans="1:4">
      <c r="A1599" s="49">
        <v>1596</v>
      </c>
      <c r="B1599" s="50" t="s">
        <v>1616</v>
      </c>
      <c r="C1599" s="49" t="s">
        <v>54</v>
      </c>
      <c r="D1599" s="49" t="s">
        <v>777</v>
      </c>
    </row>
    <row r="1600" spans="1:4">
      <c r="A1600" s="49">
        <v>1597</v>
      </c>
      <c r="B1600" s="50" t="s">
        <v>1617</v>
      </c>
      <c r="C1600" s="49" t="s">
        <v>46</v>
      </c>
      <c r="D1600" s="49" t="s">
        <v>777</v>
      </c>
    </row>
    <row r="1601" spans="1:4">
      <c r="A1601" s="49">
        <v>1598</v>
      </c>
      <c r="B1601" s="50" t="s">
        <v>1618</v>
      </c>
      <c r="C1601" s="49" t="s">
        <v>54</v>
      </c>
      <c r="D1601" s="49" t="s">
        <v>777</v>
      </c>
    </row>
    <row r="1602" spans="1:4">
      <c r="A1602" s="49">
        <v>1599</v>
      </c>
      <c r="B1602" s="50" t="s">
        <v>1619</v>
      </c>
      <c r="C1602" s="49" t="s">
        <v>7</v>
      </c>
      <c r="D1602" s="49" t="s">
        <v>777</v>
      </c>
    </row>
    <row r="1603" spans="1:4">
      <c r="A1603" s="49">
        <v>1600</v>
      </c>
      <c r="B1603" s="50" t="s">
        <v>1620</v>
      </c>
      <c r="C1603" s="49" t="s">
        <v>38</v>
      </c>
      <c r="D1603" s="49" t="s">
        <v>777</v>
      </c>
    </row>
    <row r="1604" spans="1:4">
      <c r="A1604" s="49">
        <v>1601</v>
      </c>
      <c r="B1604" s="50" t="s">
        <v>1621</v>
      </c>
      <c r="C1604" s="49" t="s">
        <v>66</v>
      </c>
      <c r="D1604" s="49" t="s">
        <v>777</v>
      </c>
    </row>
    <row r="1605" spans="1:4">
      <c r="A1605" s="49">
        <v>1602</v>
      </c>
      <c r="B1605" s="50" t="s">
        <v>1622</v>
      </c>
      <c r="C1605" s="49" t="s">
        <v>54</v>
      </c>
      <c r="D1605" s="49" t="s">
        <v>777</v>
      </c>
    </row>
    <row r="1606" spans="1:4">
      <c r="A1606" s="49">
        <v>1603</v>
      </c>
      <c r="B1606" s="50" t="s">
        <v>1623</v>
      </c>
      <c r="C1606" s="49" t="s">
        <v>18</v>
      </c>
      <c r="D1606" s="49" t="s">
        <v>777</v>
      </c>
    </row>
    <row r="1607" spans="1:4">
      <c r="A1607" s="49">
        <v>1604</v>
      </c>
      <c r="B1607" s="50" t="s">
        <v>1624</v>
      </c>
      <c r="C1607" s="49" t="s">
        <v>66</v>
      </c>
      <c r="D1607" s="49" t="s">
        <v>777</v>
      </c>
    </row>
    <row r="1608" spans="1:4">
      <c r="A1608" s="49">
        <v>1605</v>
      </c>
      <c r="B1608" s="50" t="s">
        <v>1625</v>
      </c>
      <c r="C1608" s="49" t="s">
        <v>18</v>
      </c>
      <c r="D1608" s="49" t="s">
        <v>777</v>
      </c>
    </row>
    <row r="1609" spans="1:4">
      <c r="A1609" s="49">
        <v>1606</v>
      </c>
      <c r="B1609" s="50" t="s">
        <v>1626</v>
      </c>
      <c r="C1609" s="49" t="s">
        <v>66</v>
      </c>
      <c r="D1609" s="49" t="s">
        <v>777</v>
      </c>
    </row>
    <row r="1610" spans="1:4">
      <c r="A1610" s="49">
        <v>1607</v>
      </c>
      <c r="B1610" s="50" t="s">
        <v>1627</v>
      </c>
      <c r="C1610" s="49" t="s">
        <v>14</v>
      </c>
      <c r="D1610" s="49" t="s">
        <v>777</v>
      </c>
    </row>
    <row r="1611" spans="1:4">
      <c r="A1611" s="49">
        <v>1608</v>
      </c>
      <c r="B1611" s="50" t="s">
        <v>1628</v>
      </c>
      <c r="C1611" s="49" t="s">
        <v>66</v>
      </c>
      <c r="D1611" s="49" t="s">
        <v>777</v>
      </c>
    </row>
    <row r="1612" spans="1:4">
      <c r="A1612" s="49">
        <v>1609</v>
      </c>
      <c r="B1612" s="50" t="s">
        <v>1629</v>
      </c>
      <c r="C1612" s="49" t="s">
        <v>66</v>
      </c>
      <c r="D1612" s="49" t="s">
        <v>777</v>
      </c>
    </row>
    <row r="1613" spans="1:4">
      <c r="A1613" s="49">
        <v>1610</v>
      </c>
      <c r="B1613" s="50" t="s">
        <v>1630</v>
      </c>
      <c r="C1613" s="49" t="s">
        <v>11</v>
      </c>
      <c r="D1613" s="49" t="s">
        <v>777</v>
      </c>
    </row>
    <row r="1614" spans="1:4">
      <c r="A1614" s="49">
        <v>1611</v>
      </c>
      <c r="B1614" s="50" t="s">
        <v>1631</v>
      </c>
      <c r="C1614" s="49" t="s">
        <v>18</v>
      </c>
      <c r="D1614" s="49" t="s">
        <v>777</v>
      </c>
    </row>
    <row r="1615" spans="1:4">
      <c r="A1615" s="49">
        <v>1612</v>
      </c>
      <c r="B1615" s="50" t="s">
        <v>1632</v>
      </c>
      <c r="C1615" s="49" t="s">
        <v>46</v>
      </c>
      <c r="D1615" s="49" t="s">
        <v>777</v>
      </c>
    </row>
    <row r="1616" spans="1:4">
      <c r="A1616" s="49">
        <v>1613</v>
      </c>
      <c r="B1616" s="50" t="s">
        <v>1633</v>
      </c>
      <c r="C1616" s="49" t="s">
        <v>232</v>
      </c>
      <c r="D1616" s="49" t="s">
        <v>777</v>
      </c>
    </row>
    <row r="1617" spans="1:4">
      <c r="A1617" s="49">
        <v>1614</v>
      </c>
      <c r="B1617" s="50" t="s">
        <v>1634</v>
      </c>
      <c r="C1617" s="49" t="s">
        <v>54</v>
      </c>
      <c r="D1617" s="49" t="s">
        <v>777</v>
      </c>
    </row>
    <row r="1618" spans="1:4">
      <c r="A1618" s="49">
        <v>1615</v>
      </c>
      <c r="B1618" s="50" t="s">
        <v>1635</v>
      </c>
      <c r="C1618" s="49" t="s">
        <v>18</v>
      </c>
      <c r="D1618" s="49" t="s">
        <v>777</v>
      </c>
    </row>
    <row r="1619" spans="1:4">
      <c r="A1619" s="49">
        <v>1616</v>
      </c>
      <c r="B1619" s="50" t="s">
        <v>1636</v>
      </c>
      <c r="C1619" s="49" t="s">
        <v>38</v>
      </c>
      <c r="D1619" s="49" t="s">
        <v>777</v>
      </c>
    </row>
    <row r="1620" spans="1:4">
      <c r="A1620" s="49">
        <v>1617</v>
      </c>
      <c r="B1620" s="50" t="s">
        <v>1637</v>
      </c>
      <c r="C1620" s="49" t="s">
        <v>18</v>
      </c>
      <c r="D1620" s="49" t="s">
        <v>777</v>
      </c>
    </row>
    <row r="1621" spans="1:4">
      <c r="A1621" s="49">
        <v>1618</v>
      </c>
      <c r="B1621" s="50" t="s">
        <v>1638</v>
      </c>
      <c r="C1621" s="49" t="s">
        <v>46</v>
      </c>
      <c r="D1621" s="49" t="s">
        <v>777</v>
      </c>
    </row>
    <row r="1622" spans="1:4">
      <c r="A1622" s="49">
        <v>1619</v>
      </c>
      <c r="B1622" s="50" t="s">
        <v>1639</v>
      </c>
      <c r="C1622" s="49" t="s">
        <v>18</v>
      </c>
      <c r="D1622" s="49" t="s">
        <v>777</v>
      </c>
    </row>
    <row r="1623" spans="1:4">
      <c r="A1623" s="49">
        <v>1620</v>
      </c>
      <c r="B1623" s="50" t="s">
        <v>1640</v>
      </c>
      <c r="C1623" s="49" t="s">
        <v>14</v>
      </c>
      <c r="D1623" s="49" t="s">
        <v>777</v>
      </c>
    </row>
    <row r="1624" spans="1:4">
      <c r="A1624" s="49">
        <v>1621</v>
      </c>
      <c r="B1624" s="50" t="s">
        <v>1641</v>
      </c>
      <c r="C1624" s="49" t="s">
        <v>66</v>
      </c>
      <c r="D1624" s="49" t="s">
        <v>777</v>
      </c>
    </row>
    <row r="1625" spans="1:4">
      <c r="A1625" s="49">
        <v>1622</v>
      </c>
      <c r="B1625" s="50" t="s">
        <v>1642</v>
      </c>
      <c r="C1625" s="49" t="s">
        <v>66</v>
      </c>
      <c r="D1625" s="49" t="s">
        <v>777</v>
      </c>
    </row>
    <row r="1626" spans="1:4">
      <c r="A1626" s="49">
        <v>1623</v>
      </c>
      <c r="B1626" s="50" t="s">
        <v>1643</v>
      </c>
      <c r="C1626" s="49" t="s">
        <v>232</v>
      </c>
      <c r="D1626" s="49" t="s">
        <v>777</v>
      </c>
    </row>
    <row r="1627" spans="1:4">
      <c r="A1627" s="49">
        <v>1624</v>
      </c>
      <c r="B1627" s="50" t="s">
        <v>1644</v>
      </c>
      <c r="C1627" s="49" t="s">
        <v>46</v>
      </c>
      <c r="D1627" s="49" t="s">
        <v>777</v>
      </c>
    </row>
    <row r="1628" spans="1:4">
      <c r="A1628" s="49">
        <v>1625</v>
      </c>
      <c r="B1628" s="50" t="s">
        <v>1645</v>
      </c>
      <c r="C1628" s="49" t="s">
        <v>54</v>
      </c>
      <c r="D1628" s="49" t="s">
        <v>777</v>
      </c>
    </row>
    <row r="1629" spans="1:4">
      <c r="A1629" s="49">
        <v>1626</v>
      </c>
      <c r="B1629" s="50" t="s">
        <v>1646</v>
      </c>
      <c r="C1629" s="49" t="s">
        <v>14</v>
      </c>
      <c r="D1629" s="49" t="s">
        <v>777</v>
      </c>
    </row>
    <row r="1630" spans="1:4">
      <c r="A1630" s="49">
        <v>1627</v>
      </c>
      <c r="B1630" s="50" t="s">
        <v>1647</v>
      </c>
      <c r="C1630" s="49" t="s">
        <v>66</v>
      </c>
      <c r="D1630" s="49" t="s">
        <v>777</v>
      </c>
    </row>
    <row r="1631" spans="1:4">
      <c r="A1631" s="49">
        <v>1628</v>
      </c>
      <c r="B1631" s="50" t="s">
        <v>1648</v>
      </c>
      <c r="C1631" s="49" t="s">
        <v>14</v>
      </c>
      <c r="D1631" s="49" t="s">
        <v>777</v>
      </c>
    </row>
    <row r="1632" spans="1:4">
      <c r="A1632" s="49">
        <v>1629</v>
      </c>
      <c r="B1632" s="50" t="s">
        <v>1649</v>
      </c>
      <c r="C1632" s="49" t="s">
        <v>54</v>
      </c>
      <c r="D1632" s="49" t="s">
        <v>777</v>
      </c>
    </row>
    <row r="1633" spans="1:4">
      <c r="A1633" s="49">
        <v>1630</v>
      </c>
      <c r="B1633" s="50" t="s">
        <v>1650</v>
      </c>
      <c r="C1633" s="49" t="s">
        <v>273</v>
      </c>
      <c r="D1633" s="49" t="s">
        <v>777</v>
      </c>
    </row>
    <row r="1634" spans="1:4">
      <c r="A1634" s="49">
        <v>1631</v>
      </c>
      <c r="B1634" s="50" t="s">
        <v>1651</v>
      </c>
      <c r="C1634" s="49" t="s">
        <v>66</v>
      </c>
      <c r="D1634" s="49" t="s">
        <v>777</v>
      </c>
    </row>
    <row r="1635" spans="1:4">
      <c r="A1635" s="49">
        <v>1632</v>
      </c>
      <c r="B1635" s="50" t="s">
        <v>1652</v>
      </c>
      <c r="C1635" s="49" t="s">
        <v>18</v>
      </c>
      <c r="D1635" s="49" t="s">
        <v>777</v>
      </c>
    </row>
    <row r="1636" spans="1:4">
      <c r="A1636" s="49">
        <v>1633</v>
      </c>
      <c r="B1636" s="50" t="s">
        <v>1653</v>
      </c>
      <c r="C1636" s="49" t="s">
        <v>11</v>
      </c>
      <c r="D1636" s="49" t="s">
        <v>777</v>
      </c>
    </row>
    <row r="1637" spans="1:4">
      <c r="A1637" s="49">
        <v>1634</v>
      </c>
      <c r="B1637" s="50" t="s">
        <v>1654</v>
      </c>
      <c r="C1637" s="49" t="s">
        <v>66</v>
      </c>
      <c r="D1637" s="49" t="s">
        <v>777</v>
      </c>
    </row>
    <row r="1638" spans="1:4">
      <c r="A1638" s="49">
        <v>1635</v>
      </c>
      <c r="B1638" s="50" t="s">
        <v>1655</v>
      </c>
      <c r="C1638" s="49" t="s">
        <v>38</v>
      </c>
      <c r="D1638" s="49" t="s">
        <v>777</v>
      </c>
    </row>
    <row r="1639" spans="1:4">
      <c r="A1639" s="49">
        <v>1636</v>
      </c>
      <c r="B1639" s="50" t="s">
        <v>1656</v>
      </c>
      <c r="C1639" s="49" t="s">
        <v>46</v>
      </c>
      <c r="D1639" s="49" t="s">
        <v>777</v>
      </c>
    </row>
    <row r="1640" spans="1:4">
      <c r="A1640" s="49">
        <v>1637</v>
      </c>
      <c r="B1640" s="50" t="s">
        <v>1657</v>
      </c>
      <c r="C1640" s="49" t="s">
        <v>11</v>
      </c>
      <c r="D1640" s="49" t="s">
        <v>777</v>
      </c>
    </row>
    <row r="1641" spans="1:4">
      <c r="A1641" s="49">
        <v>1638</v>
      </c>
      <c r="B1641" s="50" t="s">
        <v>1658</v>
      </c>
      <c r="C1641" s="49" t="s">
        <v>66</v>
      </c>
      <c r="D1641" s="49" t="s">
        <v>777</v>
      </c>
    </row>
    <row r="1642" spans="1:4">
      <c r="A1642" s="49">
        <v>1639</v>
      </c>
      <c r="B1642" s="50" t="s">
        <v>1659</v>
      </c>
      <c r="C1642" s="49" t="s">
        <v>66</v>
      </c>
      <c r="D1642" s="49" t="s">
        <v>777</v>
      </c>
    </row>
    <row r="1643" spans="1:4">
      <c r="A1643" s="49">
        <v>1640</v>
      </c>
      <c r="B1643" s="50" t="s">
        <v>1660</v>
      </c>
      <c r="C1643" s="49" t="s">
        <v>46</v>
      </c>
      <c r="D1643" s="49" t="s">
        <v>777</v>
      </c>
    </row>
    <row r="1644" spans="1:4">
      <c r="A1644" s="49">
        <v>1641</v>
      </c>
      <c r="B1644" s="50" t="s">
        <v>1661</v>
      </c>
      <c r="C1644" s="49" t="s">
        <v>52</v>
      </c>
      <c r="D1644" s="49" t="s">
        <v>777</v>
      </c>
    </row>
    <row r="1645" spans="1:4">
      <c r="A1645" s="49">
        <v>1642</v>
      </c>
      <c r="B1645" s="50" t="s">
        <v>1662</v>
      </c>
      <c r="C1645" s="49" t="s">
        <v>66</v>
      </c>
      <c r="D1645" s="49" t="s">
        <v>777</v>
      </c>
    </row>
    <row r="1646" spans="1:4">
      <c r="A1646" s="49">
        <v>1643</v>
      </c>
      <c r="B1646" s="50" t="s">
        <v>1663</v>
      </c>
      <c r="C1646" s="49" t="s">
        <v>41</v>
      </c>
      <c r="D1646" s="49" t="s">
        <v>777</v>
      </c>
    </row>
    <row r="1647" spans="1:4">
      <c r="A1647" s="49">
        <v>1644</v>
      </c>
      <c r="B1647" s="50" t="s">
        <v>1664</v>
      </c>
      <c r="C1647" s="49" t="s">
        <v>38</v>
      </c>
      <c r="D1647" s="49" t="s">
        <v>777</v>
      </c>
    </row>
    <row r="1648" spans="1:4">
      <c r="A1648" s="49">
        <v>1645</v>
      </c>
      <c r="B1648" s="50" t="s">
        <v>1665</v>
      </c>
      <c r="C1648" s="49" t="s">
        <v>14</v>
      </c>
      <c r="D1648" s="49" t="s">
        <v>777</v>
      </c>
    </row>
    <row r="1649" spans="1:4">
      <c r="A1649" s="49">
        <v>1646</v>
      </c>
      <c r="B1649" s="50" t="s">
        <v>1666</v>
      </c>
      <c r="C1649" s="49" t="s">
        <v>38</v>
      </c>
      <c r="D1649" s="49" t="s">
        <v>777</v>
      </c>
    </row>
    <row r="1650" spans="1:4">
      <c r="A1650" s="49">
        <v>1647</v>
      </c>
      <c r="B1650" s="50" t="s">
        <v>1667</v>
      </c>
      <c r="C1650" s="49" t="s">
        <v>41</v>
      </c>
      <c r="D1650" s="49" t="s">
        <v>777</v>
      </c>
    </row>
    <row r="1651" spans="1:4">
      <c r="A1651" s="49">
        <v>1648</v>
      </c>
      <c r="B1651" s="50" t="s">
        <v>1668</v>
      </c>
      <c r="C1651" s="49" t="s">
        <v>46</v>
      </c>
      <c r="D1651" s="49" t="s">
        <v>777</v>
      </c>
    </row>
    <row r="1652" spans="1:4">
      <c r="A1652" s="49">
        <v>1649</v>
      </c>
      <c r="B1652" s="50" t="s">
        <v>1669</v>
      </c>
      <c r="C1652" s="49" t="s">
        <v>7</v>
      </c>
      <c r="D1652" s="49" t="s">
        <v>777</v>
      </c>
    </row>
    <row r="1653" spans="1:4">
      <c r="A1653" s="49">
        <v>1650</v>
      </c>
      <c r="B1653" s="50" t="s">
        <v>1670</v>
      </c>
      <c r="C1653" s="49" t="s">
        <v>273</v>
      </c>
      <c r="D1653" s="49" t="s">
        <v>777</v>
      </c>
    </row>
    <row r="1654" spans="1:4">
      <c r="A1654" s="49">
        <v>1651</v>
      </c>
      <c r="B1654" s="50" t="s">
        <v>1671</v>
      </c>
      <c r="C1654" s="49" t="s">
        <v>66</v>
      </c>
      <c r="D1654" s="49" t="s">
        <v>777</v>
      </c>
    </row>
    <row r="1655" spans="1:4">
      <c r="A1655" s="49">
        <v>1652</v>
      </c>
      <c r="B1655" s="50" t="s">
        <v>1672</v>
      </c>
      <c r="C1655" s="49" t="s">
        <v>18</v>
      </c>
      <c r="D1655" s="49" t="s">
        <v>777</v>
      </c>
    </row>
    <row r="1656" spans="1:4">
      <c r="A1656" s="49">
        <v>1653</v>
      </c>
      <c r="B1656" s="50" t="s">
        <v>1673</v>
      </c>
      <c r="C1656" s="49" t="s">
        <v>7</v>
      </c>
      <c r="D1656" s="49" t="s">
        <v>777</v>
      </c>
    </row>
    <row r="1657" spans="1:4">
      <c r="A1657" s="49">
        <v>1654</v>
      </c>
      <c r="B1657" s="50" t="s">
        <v>1674</v>
      </c>
      <c r="C1657" s="49" t="s">
        <v>66</v>
      </c>
      <c r="D1657" s="49" t="s">
        <v>777</v>
      </c>
    </row>
    <row r="1658" spans="1:4">
      <c r="A1658" s="49">
        <v>1655</v>
      </c>
      <c r="B1658" s="50" t="s">
        <v>1675</v>
      </c>
      <c r="C1658" s="49" t="s">
        <v>52</v>
      </c>
      <c r="D1658" s="49" t="s">
        <v>777</v>
      </c>
    </row>
    <row r="1659" spans="1:4">
      <c r="A1659" s="49">
        <v>1656</v>
      </c>
      <c r="B1659" s="50" t="s">
        <v>1676</v>
      </c>
      <c r="C1659" s="49" t="s">
        <v>54</v>
      </c>
      <c r="D1659" s="49" t="s">
        <v>777</v>
      </c>
    </row>
    <row r="1660" spans="1:4">
      <c r="A1660" s="49">
        <v>1657</v>
      </c>
      <c r="B1660" s="50" t="s">
        <v>1677</v>
      </c>
      <c r="C1660" s="49" t="s">
        <v>18</v>
      </c>
      <c r="D1660" s="49" t="s">
        <v>777</v>
      </c>
    </row>
    <row r="1661" spans="1:4">
      <c r="A1661" s="49">
        <v>1658</v>
      </c>
      <c r="B1661" s="50" t="s">
        <v>1678</v>
      </c>
      <c r="C1661" s="49" t="s">
        <v>18</v>
      </c>
      <c r="D1661" s="49" t="s">
        <v>777</v>
      </c>
    </row>
    <row r="1662" spans="1:4">
      <c r="A1662" s="49">
        <v>1659</v>
      </c>
      <c r="B1662" s="50" t="s">
        <v>1679</v>
      </c>
      <c r="C1662" s="49" t="s">
        <v>46</v>
      </c>
      <c r="D1662" s="49" t="s">
        <v>777</v>
      </c>
    </row>
    <row r="1663" spans="1:4">
      <c r="A1663" s="49">
        <v>1660</v>
      </c>
      <c r="B1663" s="50" t="s">
        <v>1680</v>
      </c>
      <c r="C1663" s="49" t="s">
        <v>18</v>
      </c>
      <c r="D1663" s="49" t="s">
        <v>777</v>
      </c>
    </row>
    <row r="1664" spans="1:4">
      <c r="A1664" s="49">
        <v>1661</v>
      </c>
      <c r="B1664" s="50" t="s">
        <v>1681</v>
      </c>
      <c r="C1664" s="49" t="s">
        <v>11</v>
      </c>
      <c r="D1664" s="49" t="s">
        <v>777</v>
      </c>
    </row>
    <row r="1665" spans="1:4">
      <c r="A1665" s="49">
        <v>1662</v>
      </c>
      <c r="B1665" s="52" t="s">
        <v>1682</v>
      </c>
      <c r="C1665" s="49" t="s">
        <v>54</v>
      </c>
      <c r="D1665" s="49" t="s">
        <v>777</v>
      </c>
    </row>
    <row r="1666" spans="1:4">
      <c r="A1666" s="49">
        <v>1663</v>
      </c>
      <c r="B1666" s="50" t="s">
        <v>1683</v>
      </c>
      <c r="C1666" s="49" t="s">
        <v>38</v>
      </c>
      <c r="D1666" s="49" t="s">
        <v>777</v>
      </c>
    </row>
    <row r="1667" spans="1:4">
      <c r="A1667" s="49">
        <v>1664</v>
      </c>
      <c r="B1667" s="50" t="s">
        <v>1684</v>
      </c>
      <c r="C1667" s="49" t="s">
        <v>66</v>
      </c>
      <c r="D1667" s="49" t="s">
        <v>777</v>
      </c>
    </row>
    <row r="1668" spans="1:4">
      <c r="A1668" s="49">
        <v>1665</v>
      </c>
      <c r="B1668" s="50" t="s">
        <v>1685</v>
      </c>
      <c r="C1668" s="49" t="s">
        <v>46</v>
      </c>
      <c r="D1668" s="49" t="s">
        <v>777</v>
      </c>
    </row>
    <row r="1669" spans="1:4">
      <c r="A1669" s="49">
        <v>1666</v>
      </c>
      <c r="B1669" s="50" t="s">
        <v>1686</v>
      </c>
      <c r="C1669" s="49" t="s">
        <v>54</v>
      </c>
      <c r="D1669" s="49" t="s">
        <v>777</v>
      </c>
    </row>
    <row r="1670" spans="1:4">
      <c r="A1670" s="49">
        <v>1667</v>
      </c>
      <c r="B1670" s="50" t="s">
        <v>1687</v>
      </c>
      <c r="C1670" s="49" t="s">
        <v>18</v>
      </c>
      <c r="D1670" s="49" t="s">
        <v>777</v>
      </c>
    </row>
    <row r="1671" spans="1:4">
      <c r="A1671" s="49">
        <v>1668</v>
      </c>
      <c r="B1671" s="50" t="s">
        <v>1688</v>
      </c>
      <c r="C1671" s="49" t="s">
        <v>7</v>
      </c>
      <c r="D1671" s="49" t="s">
        <v>777</v>
      </c>
    </row>
    <row r="1672" spans="1:4">
      <c r="A1672" s="49">
        <v>1669</v>
      </c>
      <c r="B1672" s="50" t="s">
        <v>1689</v>
      </c>
      <c r="C1672" s="49" t="s">
        <v>14</v>
      </c>
      <c r="D1672" s="49" t="s">
        <v>777</v>
      </c>
    </row>
    <row r="1673" spans="1:4">
      <c r="A1673" s="49">
        <v>1670</v>
      </c>
      <c r="B1673" s="50" t="s">
        <v>1690</v>
      </c>
      <c r="C1673" s="49" t="s">
        <v>18</v>
      </c>
      <c r="D1673" s="49" t="s">
        <v>777</v>
      </c>
    </row>
    <row r="1674" spans="1:4">
      <c r="A1674" s="49">
        <v>1671</v>
      </c>
      <c r="B1674" s="50" t="s">
        <v>1691</v>
      </c>
      <c r="C1674" s="49" t="s">
        <v>273</v>
      </c>
      <c r="D1674" s="49" t="s">
        <v>777</v>
      </c>
    </row>
    <row r="1675" spans="1:4">
      <c r="A1675" s="49">
        <v>1672</v>
      </c>
      <c r="B1675" s="50" t="s">
        <v>1692</v>
      </c>
      <c r="C1675" s="49" t="s">
        <v>52</v>
      </c>
      <c r="D1675" s="49" t="s">
        <v>777</v>
      </c>
    </row>
    <row r="1676" spans="1:4">
      <c r="A1676" s="49">
        <v>1673</v>
      </c>
      <c r="B1676" s="50" t="s">
        <v>1693</v>
      </c>
      <c r="C1676" s="49" t="s">
        <v>52</v>
      </c>
      <c r="D1676" s="49" t="s">
        <v>777</v>
      </c>
    </row>
    <row r="1677" spans="1:4">
      <c r="A1677" s="49">
        <v>1674</v>
      </c>
      <c r="B1677" s="50" t="s">
        <v>1694</v>
      </c>
      <c r="C1677" s="49" t="s">
        <v>7</v>
      </c>
      <c r="D1677" s="49" t="s">
        <v>777</v>
      </c>
    </row>
    <row r="1678" spans="1:4">
      <c r="A1678" s="49">
        <v>1675</v>
      </c>
      <c r="B1678" s="50" t="s">
        <v>1695</v>
      </c>
      <c r="C1678" s="49" t="s">
        <v>38</v>
      </c>
      <c r="D1678" s="49" t="s">
        <v>777</v>
      </c>
    </row>
    <row r="1679" spans="1:4">
      <c r="A1679" s="49">
        <v>1676</v>
      </c>
      <c r="B1679" s="50" t="s">
        <v>1696</v>
      </c>
      <c r="C1679" s="49" t="s">
        <v>11</v>
      </c>
      <c r="D1679" s="49" t="s">
        <v>777</v>
      </c>
    </row>
    <row r="1680" spans="1:4">
      <c r="A1680" s="49">
        <v>1677</v>
      </c>
      <c r="B1680" s="50" t="s">
        <v>1697</v>
      </c>
      <c r="C1680" s="49" t="s">
        <v>7</v>
      </c>
      <c r="D1680" s="49" t="s">
        <v>777</v>
      </c>
    </row>
    <row r="1681" spans="1:4">
      <c r="A1681" s="49">
        <v>1678</v>
      </c>
      <c r="B1681" s="50" t="s">
        <v>1698</v>
      </c>
      <c r="C1681" s="49" t="s">
        <v>66</v>
      </c>
      <c r="D1681" s="49" t="s">
        <v>777</v>
      </c>
    </row>
    <row r="1682" spans="1:4">
      <c r="A1682" s="49">
        <v>1679</v>
      </c>
      <c r="B1682" s="50" t="s">
        <v>1699</v>
      </c>
      <c r="C1682" s="49" t="s">
        <v>14</v>
      </c>
      <c r="D1682" s="49" t="s">
        <v>777</v>
      </c>
    </row>
    <row r="1683" spans="1:4">
      <c r="A1683" s="49">
        <v>1680</v>
      </c>
      <c r="B1683" s="50" t="s">
        <v>1700</v>
      </c>
      <c r="C1683" s="49" t="s">
        <v>66</v>
      </c>
      <c r="D1683" s="49" t="s">
        <v>777</v>
      </c>
    </row>
    <row r="1684" spans="1:4">
      <c r="A1684" s="49">
        <v>1681</v>
      </c>
      <c r="B1684" s="50" t="s">
        <v>1701</v>
      </c>
      <c r="C1684" s="49" t="s">
        <v>46</v>
      </c>
      <c r="D1684" s="49" t="s">
        <v>777</v>
      </c>
    </row>
    <row r="1685" spans="1:4">
      <c r="A1685" s="49">
        <v>1682</v>
      </c>
      <c r="B1685" s="50" t="s">
        <v>1702</v>
      </c>
      <c r="C1685" s="49" t="s">
        <v>54</v>
      </c>
      <c r="D1685" s="49" t="s">
        <v>777</v>
      </c>
    </row>
    <row r="1686" spans="1:4">
      <c r="A1686" s="49">
        <v>1683</v>
      </c>
      <c r="B1686" s="50" t="s">
        <v>1703</v>
      </c>
      <c r="C1686" s="49" t="s">
        <v>41</v>
      </c>
      <c r="D1686" s="49" t="s">
        <v>777</v>
      </c>
    </row>
    <row r="1687" spans="1:4">
      <c r="A1687" s="49">
        <v>1684</v>
      </c>
      <c r="B1687" s="50" t="s">
        <v>1704</v>
      </c>
      <c r="C1687" s="49" t="s">
        <v>41</v>
      </c>
      <c r="D1687" s="49" t="s">
        <v>777</v>
      </c>
    </row>
    <row r="1688" spans="1:4">
      <c r="A1688" s="49">
        <v>1685</v>
      </c>
      <c r="B1688" s="50" t="s">
        <v>1705</v>
      </c>
      <c r="C1688" s="49" t="s">
        <v>7</v>
      </c>
      <c r="D1688" s="49" t="s">
        <v>777</v>
      </c>
    </row>
    <row r="1689" spans="1:4">
      <c r="A1689" s="49">
        <v>1686</v>
      </c>
      <c r="B1689" s="50" t="s">
        <v>1706</v>
      </c>
      <c r="C1689" s="49" t="s">
        <v>7</v>
      </c>
      <c r="D1689" s="49" t="s">
        <v>777</v>
      </c>
    </row>
    <row r="1690" spans="1:4">
      <c r="A1690" s="49">
        <v>1687</v>
      </c>
      <c r="B1690" s="50" t="s">
        <v>1707</v>
      </c>
      <c r="C1690" s="49" t="s">
        <v>52</v>
      </c>
      <c r="D1690" s="49" t="s">
        <v>777</v>
      </c>
    </row>
    <row r="1691" spans="1:4">
      <c r="A1691" s="49">
        <v>1688</v>
      </c>
      <c r="B1691" s="50" t="s">
        <v>1708</v>
      </c>
      <c r="C1691" s="49" t="s">
        <v>18</v>
      </c>
      <c r="D1691" s="49" t="s">
        <v>777</v>
      </c>
    </row>
    <row r="1692" spans="1:4">
      <c r="A1692" s="49">
        <v>1689</v>
      </c>
      <c r="B1692" s="50" t="s">
        <v>1709</v>
      </c>
      <c r="C1692" s="49" t="s">
        <v>66</v>
      </c>
      <c r="D1692" s="49" t="s">
        <v>777</v>
      </c>
    </row>
    <row r="1693" spans="1:4">
      <c r="A1693" s="49">
        <v>1690</v>
      </c>
      <c r="B1693" s="50" t="s">
        <v>1710</v>
      </c>
      <c r="C1693" s="49" t="s">
        <v>52</v>
      </c>
      <c r="D1693" s="49" t="s">
        <v>777</v>
      </c>
    </row>
    <row r="1694" spans="1:4">
      <c r="A1694" s="49">
        <v>1691</v>
      </c>
      <c r="B1694" s="50" t="s">
        <v>1711</v>
      </c>
      <c r="C1694" s="49" t="s">
        <v>38</v>
      </c>
      <c r="D1694" s="49" t="s">
        <v>777</v>
      </c>
    </row>
    <row r="1695" spans="1:4">
      <c r="A1695" s="49">
        <v>1692</v>
      </c>
      <c r="B1695" s="50" t="s">
        <v>1712</v>
      </c>
      <c r="C1695" s="49" t="s">
        <v>232</v>
      </c>
      <c r="D1695" s="49" t="s">
        <v>777</v>
      </c>
    </row>
    <row r="1696" spans="1:4">
      <c r="A1696" s="49">
        <v>1693</v>
      </c>
      <c r="B1696" s="50" t="s">
        <v>1713</v>
      </c>
      <c r="C1696" s="49" t="s">
        <v>7</v>
      </c>
      <c r="D1696" s="49" t="s">
        <v>777</v>
      </c>
    </row>
    <row r="1697" spans="1:4">
      <c r="A1697" s="49">
        <v>1694</v>
      </c>
      <c r="B1697" s="50" t="s">
        <v>1714</v>
      </c>
      <c r="C1697" s="49" t="s">
        <v>11</v>
      </c>
      <c r="D1697" s="49" t="s">
        <v>777</v>
      </c>
    </row>
    <row r="1698" spans="1:4">
      <c r="A1698" s="49">
        <v>1695</v>
      </c>
      <c r="B1698" s="50" t="s">
        <v>1715</v>
      </c>
      <c r="C1698" s="49" t="s">
        <v>38</v>
      </c>
      <c r="D1698" s="49" t="s">
        <v>777</v>
      </c>
    </row>
    <row r="1699" spans="1:4">
      <c r="A1699" s="49">
        <v>1696</v>
      </c>
      <c r="B1699" s="50" t="s">
        <v>1716</v>
      </c>
      <c r="C1699" s="49" t="s">
        <v>54</v>
      </c>
      <c r="D1699" s="49" t="s">
        <v>777</v>
      </c>
    </row>
    <row r="1700" spans="1:4">
      <c r="A1700" s="49">
        <v>1697</v>
      </c>
      <c r="B1700" s="50" t="s">
        <v>1717</v>
      </c>
      <c r="C1700" s="49" t="s">
        <v>46</v>
      </c>
      <c r="D1700" s="49" t="s">
        <v>777</v>
      </c>
    </row>
    <row r="1701" spans="1:4">
      <c r="A1701" s="49">
        <v>1698</v>
      </c>
      <c r="B1701" s="50" t="s">
        <v>1718</v>
      </c>
      <c r="C1701" s="49" t="s">
        <v>41</v>
      </c>
      <c r="D1701" s="49" t="s">
        <v>777</v>
      </c>
    </row>
    <row r="1702" spans="1:4">
      <c r="A1702" s="49">
        <v>1699</v>
      </c>
      <c r="B1702" s="50" t="s">
        <v>1719</v>
      </c>
      <c r="C1702" s="49" t="s">
        <v>18</v>
      </c>
      <c r="D1702" s="49" t="s">
        <v>777</v>
      </c>
    </row>
    <row r="1703" spans="1:4">
      <c r="A1703" s="49">
        <v>1700</v>
      </c>
      <c r="B1703" s="50" t="s">
        <v>1720</v>
      </c>
      <c r="C1703" s="49" t="s">
        <v>54</v>
      </c>
      <c r="D1703" s="49" t="s">
        <v>777</v>
      </c>
    </row>
    <row r="1704" spans="1:4">
      <c r="A1704" s="49">
        <v>1701</v>
      </c>
      <c r="B1704" s="50" t="s">
        <v>1721</v>
      </c>
      <c r="C1704" s="49" t="s">
        <v>11</v>
      </c>
      <c r="D1704" s="49" t="s">
        <v>777</v>
      </c>
    </row>
    <row r="1705" spans="1:4">
      <c r="A1705" s="49">
        <v>1702</v>
      </c>
      <c r="B1705" s="50" t="s">
        <v>1722</v>
      </c>
      <c r="C1705" s="49" t="s">
        <v>18</v>
      </c>
      <c r="D1705" s="49" t="s">
        <v>777</v>
      </c>
    </row>
    <row r="1706" spans="1:4">
      <c r="A1706" s="49">
        <v>1703</v>
      </c>
      <c r="B1706" s="50" t="s">
        <v>1723</v>
      </c>
      <c r="C1706" s="49" t="s">
        <v>18</v>
      </c>
      <c r="D1706" s="49" t="s">
        <v>777</v>
      </c>
    </row>
    <row r="1707" spans="1:4">
      <c r="A1707" s="49">
        <v>1704</v>
      </c>
      <c r="B1707" s="50" t="s">
        <v>1724</v>
      </c>
      <c r="C1707" s="49" t="s">
        <v>114</v>
      </c>
      <c r="D1707" s="49" t="s">
        <v>777</v>
      </c>
    </row>
    <row r="1708" spans="1:4">
      <c r="A1708" s="49">
        <v>1705</v>
      </c>
      <c r="B1708" s="50" t="s">
        <v>1725</v>
      </c>
      <c r="C1708" s="49" t="s">
        <v>38</v>
      </c>
      <c r="D1708" s="49" t="s">
        <v>777</v>
      </c>
    </row>
    <row r="1709" spans="1:4">
      <c r="A1709" s="49">
        <v>1706</v>
      </c>
      <c r="B1709" s="50" t="s">
        <v>1726</v>
      </c>
      <c r="C1709" s="49" t="s">
        <v>18</v>
      </c>
      <c r="D1709" s="49" t="s">
        <v>777</v>
      </c>
    </row>
    <row r="1710" spans="1:4">
      <c r="A1710" s="49">
        <v>1707</v>
      </c>
      <c r="B1710" s="50" t="s">
        <v>1727</v>
      </c>
      <c r="C1710" s="49" t="s">
        <v>18</v>
      </c>
      <c r="D1710" s="49" t="s">
        <v>777</v>
      </c>
    </row>
    <row r="1711" spans="1:4">
      <c r="A1711" s="49">
        <v>1708</v>
      </c>
      <c r="B1711" s="50" t="s">
        <v>1728</v>
      </c>
      <c r="C1711" s="49" t="s">
        <v>11</v>
      </c>
      <c r="D1711" s="49" t="s">
        <v>777</v>
      </c>
    </row>
    <row r="1712" spans="1:4">
      <c r="A1712" s="49">
        <v>1709</v>
      </c>
      <c r="B1712" s="50" t="s">
        <v>1729</v>
      </c>
      <c r="C1712" s="49" t="s">
        <v>46</v>
      </c>
      <c r="D1712" s="49" t="s">
        <v>777</v>
      </c>
    </row>
    <row r="1713" spans="1:4">
      <c r="A1713" s="49">
        <v>1710</v>
      </c>
      <c r="B1713" s="50" t="s">
        <v>1730</v>
      </c>
      <c r="C1713" s="49" t="s">
        <v>66</v>
      </c>
      <c r="D1713" s="49" t="s">
        <v>777</v>
      </c>
    </row>
    <row r="1714" spans="1:4">
      <c r="A1714" s="49">
        <v>1711</v>
      </c>
      <c r="B1714" s="50" t="s">
        <v>1731</v>
      </c>
      <c r="C1714" s="49" t="s">
        <v>54</v>
      </c>
      <c r="D1714" s="49" t="s">
        <v>777</v>
      </c>
    </row>
    <row r="1715" spans="1:4">
      <c r="A1715" s="49">
        <v>1712</v>
      </c>
      <c r="B1715" s="50" t="s">
        <v>1732</v>
      </c>
      <c r="C1715" s="49" t="s">
        <v>18</v>
      </c>
      <c r="D1715" s="49" t="s">
        <v>777</v>
      </c>
    </row>
    <row r="1716" spans="1:4">
      <c r="A1716" s="49">
        <v>1713</v>
      </c>
      <c r="B1716" s="50" t="s">
        <v>1733</v>
      </c>
      <c r="C1716" s="49" t="s">
        <v>273</v>
      </c>
      <c r="D1716" s="49" t="s">
        <v>777</v>
      </c>
    </row>
    <row r="1717" spans="1:4">
      <c r="A1717" s="49">
        <v>1714</v>
      </c>
      <c r="B1717" s="50" t="s">
        <v>1734</v>
      </c>
      <c r="C1717" s="49" t="s">
        <v>273</v>
      </c>
      <c r="D1717" s="49" t="s">
        <v>777</v>
      </c>
    </row>
    <row r="1718" spans="1:4">
      <c r="A1718" s="49">
        <v>1715</v>
      </c>
      <c r="B1718" s="50" t="s">
        <v>1735</v>
      </c>
      <c r="C1718" s="49" t="s">
        <v>18</v>
      </c>
      <c r="D1718" s="49" t="s">
        <v>777</v>
      </c>
    </row>
    <row r="1719" spans="1:4">
      <c r="A1719" s="49">
        <v>1716</v>
      </c>
      <c r="B1719" s="50" t="s">
        <v>1736</v>
      </c>
      <c r="C1719" s="49" t="s">
        <v>66</v>
      </c>
      <c r="D1719" s="49" t="s">
        <v>777</v>
      </c>
    </row>
    <row r="1720" spans="1:4">
      <c r="A1720" s="49">
        <v>1717</v>
      </c>
      <c r="B1720" s="50" t="s">
        <v>1737</v>
      </c>
      <c r="C1720" s="49" t="s">
        <v>38</v>
      </c>
      <c r="D1720" s="49" t="s">
        <v>777</v>
      </c>
    </row>
    <row r="1721" spans="1:4">
      <c r="A1721" s="49">
        <v>1718</v>
      </c>
      <c r="B1721" s="50" t="s">
        <v>1738</v>
      </c>
      <c r="C1721" s="49" t="s">
        <v>18</v>
      </c>
      <c r="D1721" s="49" t="s">
        <v>777</v>
      </c>
    </row>
    <row r="1722" spans="1:4">
      <c r="A1722" s="49">
        <v>1719</v>
      </c>
      <c r="B1722" s="50" t="s">
        <v>1739</v>
      </c>
      <c r="C1722" s="49" t="s">
        <v>66</v>
      </c>
      <c r="D1722" s="49" t="s">
        <v>777</v>
      </c>
    </row>
    <row r="1723" spans="1:4">
      <c r="A1723" s="49">
        <v>1720</v>
      </c>
      <c r="B1723" s="50" t="s">
        <v>1740</v>
      </c>
      <c r="C1723" s="49" t="s">
        <v>46</v>
      </c>
      <c r="D1723" s="49" t="s">
        <v>777</v>
      </c>
    </row>
    <row r="1724" spans="1:4">
      <c r="A1724" s="49">
        <v>1721</v>
      </c>
      <c r="B1724" s="50" t="s">
        <v>1741</v>
      </c>
      <c r="C1724" s="49" t="s">
        <v>38</v>
      </c>
      <c r="D1724" s="49" t="s">
        <v>777</v>
      </c>
    </row>
    <row r="1725" spans="1:4">
      <c r="A1725" s="49">
        <v>1722</v>
      </c>
      <c r="B1725" s="50" t="s">
        <v>1742</v>
      </c>
      <c r="C1725" s="49" t="s">
        <v>66</v>
      </c>
      <c r="D1725" s="49" t="s">
        <v>777</v>
      </c>
    </row>
    <row r="1726" spans="1:4">
      <c r="A1726" s="49">
        <v>1723</v>
      </c>
      <c r="B1726" s="50" t="s">
        <v>1743</v>
      </c>
      <c r="C1726" s="49" t="s">
        <v>54</v>
      </c>
      <c r="D1726" s="49" t="s">
        <v>777</v>
      </c>
    </row>
    <row r="1727" spans="1:4">
      <c r="A1727" s="49">
        <v>1724</v>
      </c>
      <c r="B1727" s="50" t="s">
        <v>1744</v>
      </c>
      <c r="C1727" s="49" t="s">
        <v>11</v>
      </c>
      <c r="D1727" s="49" t="s">
        <v>777</v>
      </c>
    </row>
    <row r="1728" spans="1:4">
      <c r="A1728" s="49">
        <v>1725</v>
      </c>
      <c r="B1728" s="50" t="s">
        <v>1745</v>
      </c>
      <c r="C1728" s="49" t="s">
        <v>38</v>
      </c>
      <c r="D1728" s="49" t="s">
        <v>777</v>
      </c>
    </row>
    <row r="1729" spans="1:4">
      <c r="A1729" s="49">
        <v>1726</v>
      </c>
      <c r="B1729" s="50" t="s">
        <v>1746</v>
      </c>
      <c r="C1729" s="49" t="s">
        <v>46</v>
      </c>
      <c r="D1729" s="49" t="s">
        <v>777</v>
      </c>
    </row>
    <row r="1730" spans="1:4">
      <c r="A1730" s="49">
        <v>1727</v>
      </c>
      <c r="B1730" s="50" t="s">
        <v>1747</v>
      </c>
      <c r="C1730" s="49" t="s">
        <v>7</v>
      </c>
      <c r="D1730" s="49" t="s">
        <v>777</v>
      </c>
    </row>
    <row r="1731" spans="1:4">
      <c r="A1731" s="49">
        <v>1728</v>
      </c>
      <c r="B1731" s="50" t="s">
        <v>1748</v>
      </c>
      <c r="C1731" s="49" t="s">
        <v>11</v>
      </c>
      <c r="D1731" s="49" t="s">
        <v>777</v>
      </c>
    </row>
    <row r="1732" spans="1:4">
      <c r="A1732" s="49">
        <v>1729</v>
      </c>
      <c r="B1732" s="50" t="s">
        <v>1749</v>
      </c>
      <c r="C1732" s="49" t="s">
        <v>54</v>
      </c>
      <c r="D1732" s="49" t="s">
        <v>777</v>
      </c>
    </row>
    <row r="1733" spans="1:4">
      <c r="A1733" s="49">
        <v>1730</v>
      </c>
      <c r="B1733" s="50" t="s">
        <v>1750</v>
      </c>
      <c r="C1733" s="49" t="s">
        <v>7</v>
      </c>
      <c r="D1733" s="49" t="s">
        <v>777</v>
      </c>
    </row>
    <row r="1734" spans="1:4">
      <c r="A1734" s="49">
        <v>1731</v>
      </c>
      <c r="B1734" s="50" t="s">
        <v>1751</v>
      </c>
      <c r="C1734" s="49" t="s">
        <v>38</v>
      </c>
      <c r="D1734" s="49" t="s">
        <v>777</v>
      </c>
    </row>
    <row r="1735" spans="1:4">
      <c r="A1735" s="49">
        <v>1732</v>
      </c>
      <c r="B1735" s="50" t="s">
        <v>1752</v>
      </c>
      <c r="C1735" s="49" t="s">
        <v>66</v>
      </c>
      <c r="D1735" s="49" t="s">
        <v>777</v>
      </c>
    </row>
    <row r="1736" spans="1:4">
      <c r="A1736" s="49">
        <v>1733</v>
      </c>
      <c r="B1736" s="50" t="s">
        <v>1753</v>
      </c>
      <c r="C1736" s="49" t="s">
        <v>7</v>
      </c>
      <c r="D1736" s="49" t="s">
        <v>777</v>
      </c>
    </row>
    <row r="1737" spans="1:4">
      <c r="A1737" s="49">
        <v>1734</v>
      </c>
      <c r="B1737" s="50" t="s">
        <v>1754</v>
      </c>
      <c r="C1737" s="49" t="s">
        <v>18</v>
      </c>
      <c r="D1737" s="49" t="s">
        <v>777</v>
      </c>
    </row>
    <row r="1738" spans="1:4">
      <c r="A1738" s="49">
        <v>1735</v>
      </c>
      <c r="B1738" s="50" t="s">
        <v>1755</v>
      </c>
      <c r="C1738" s="49" t="s">
        <v>11</v>
      </c>
      <c r="D1738" s="49" t="s">
        <v>777</v>
      </c>
    </row>
    <row r="1739" spans="1:4">
      <c r="A1739" s="49">
        <v>1736</v>
      </c>
      <c r="B1739" s="50" t="s">
        <v>1756</v>
      </c>
      <c r="C1739" s="49" t="s">
        <v>7</v>
      </c>
      <c r="D1739" s="49" t="s">
        <v>777</v>
      </c>
    </row>
    <row r="1740" spans="1:4">
      <c r="A1740" s="49">
        <v>1737</v>
      </c>
      <c r="B1740" s="50" t="s">
        <v>1757</v>
      </c>
      <c r="C1740" s="49" t="s">
        <v>54</v>
      </c>
      <c r="D1740" s="49" t="s">
        <v>777</v>
      </c>
    </row>
    <row r="1741" spans="1:4">
      <c r="A1741" s="49">
        <v>1738</v>
      </c>
      <c r="B1741" s="50" t="s">
        <v>1758</v>
      </c>
      <c r="C1741" s="49" t="s">
        <v>7</v>
      </c>
      <c r="D1741" s="49" t="s">
        <v>777</v>
      </c>
    </row>
    <row r="1742" spans="1:4">
      <c r="A1742" s="49">
        <v>1739</v>
      </c>
      <c r="B1742" s="50" t="s">
        <v>1759</v>
      </c>
      <c r="C1742" s="49" t="s">
        <v>66</v>
      </c>
      <c r="D1742" s="49" t="s">
        <v>777</v>
      </c>
    </row>
    <row r="1743" spans="1:4">
      <c r="A1743" s="49">
        <v>1740</v>
      </c>
      <c r="B1743" s="50" t="s">
        <v>1760</v>
      </c>
      <c r="C1743" s="49" t="s">
        <v>46</v>
      </c>
      <c r="D1743" s="49" t="s">
        <v>777</v>
      </c>
    </row>
    <row r="1744" spans="1:4">
      <c r="A1744" s="49">
        <v>1741</v>
      </c>
      <c r="B1744" s="50" t="s">
        <v>1761</v>
      </c>
      <c r="C1744" s="49" t="s">
        <v>11</v>
      </c>
      <c r="D1744" s="49" t="s">
        <v>777</v>
      </c>
    </row>
    <row r="1745" spans="1:4">
      <c r="A1745" s="49">
        <v>1742</v>
      </c>
      <c r="B1745" s="50" t="s">
        <v>1762</v>
      </c>
      <c r="C1745" s="49" t="s">
        <v>46</v>
      </c>
      <c r="D1745" s="49" t="s">
        <v>777</v>
      </c>
    </row>
    <row r="1746" spans="1:4">
      <c r="A1746" s="49">
        <v>1743</v>
      </c>
      <c r="B1746" s="50" t="s">
        <v>1763</v>
      </c>
      <c r="C1746" s="49" t="s">
        <v>46</v>
      </c>
      <c r="D1746" s="49" t="s">
        <v>777</v>
      </c>
    </row>
    <row r="1747" spans="1:4">
      <c r="A1747" s="49">
        <v>1744</v>
      </c>
      <c r="B1747" s="50" t="s">
        <v>1764</v>
      </c>
      <c r="C1747" s="49" t="s">
        <v>18</v>
      </c>
      <c r="D1747" s="49" t="s">
        <v>777</v>
      </c>
    </row>
    <row r="1748" spans="1:4">
      <c r="A1748" s="49">
        <v>1745</v>
      </c>
      <c r="B1748" s="50" t="s">
        <v>1765</v>
      </c>
      <c r="C1748" s="49" t="s">
        <v>46</v>
      </c>
      <c r="D1748" s="49" t="s">
        <v>777</v>
      </c>
    </row>
    <row r="1749" spans="1:4">
      <c r="A1749" s="49">
        <v>1746</v>
      </c>
      <c r="B1749" s="50" t="s">
        <v>1766</v>
      </c>
      <c r="C1749" s="49" t="s">
        <v>46</v>
      </c>
      <c r="D1749" s="49" t="s">
        <v>777</v>
      </c>
    </row>
    <row r="1750" spans="1:4">
      <c r="A1750" s="49">
        <v>1747</v>
      </c>
      <c r="B1750" s="50" t="s">
        <v>1767</v>
      </c>
      <c r="C1750" s="49" t="s">
        <v>11</v>
      </c>
      <c r="D1750" s="49" t="s">
        <v>777</v>
      </c>
    </row>
    <row r="1751" spans="1:4">
      <c r="A1751" s="49">
        <v>1748</v>
      </c>
      <c r="B1751" s="50" t="s">
        <v>1768</v>
      </c>
      <c r="C1751" s="49" t="s">
        <v>18</v>
      </c>
      <c r="D1751" s="49" t="s">
        <v>777</v>
      </c>
    </row>
    <row r="1752" spans="1:4">
      <c r="A1752" s="49">
        <v>1749</v>
      </c>
      <c r="B1752" s="50" t="s">
        <v>1769</v>
      </c>
      <c r="C1752" s="49" t="s">
        <v>11</v>
      </c>
      <c r="D1752" s="49" t="s">
        <v>777</v>
      </c>
    </row>
    <row r="1753" spans="1:4">
      <c r="A1753" s="49">
        <v>1750</v>
      </c>
      <c r="B1753" s="50" t="s">
        <v>1770</v>
      </c>
      <c r="C1753" s="49" t="s">
        <v>114</v>
      </c>
      <c r="D1753" s="49" t="s">
        <v>777</v>
      </c>
    </row>
    <row r="1754" spans="1:4">
      <c r="A1754" s="49">
        <v>1751</v>
      </c>
      <c r="B1754" s="50" t="s">
        <v>1771</v>
      </c>
      <c r="C1754" s="49" t="s">
        <v>66</v>
      </c>
      <c r="D1754" s="49" t="s">
        <v>777</v>
      </c>
    </row>
    <row r="1755" spans="1:4">
      <c r="A1755" s="49">
        <v>1752</v>
      </c>
      <c r="B1755" s="50" t="s">
        <v>1772</v>
      </c>
      <c r="C1755" s="49" t="s">
        <v>11</v>
      </c>
      <c r="D1755" s="49" t="s">
        <v>777</v>
      </c>
    </row>
    <row r="1756" spans="1:4">
      <c r="A1756" s="49">
        <v>1753</v>
      </c>
      <c r="B1756" s="50" t="s">
        <v>1773</v>
      </c>
      <c r="C1756" s="49" t="s">
        <v>38</v>
      </c>
      <c r="D1756" s="49" t="s">
        <v>777</v>
      </c>
    </row>
    <row r="1757" spans="1:4">
      <c r="A1757" s="49">
        <v>1754</v>
      </c>
      <c r="B1757" s="50" t="s">
        <v>1774</v>
      </c>
      <c r="C1757" s="49" t="s">
        <v>18</v>
      </c>
      <c r="D1757" s="49" t="s">
        <v>777</v>
      </c>
    </row>
    <row r="1758" spans="1:4">
      <c r="A1758" s="49">
        <v>1755</v>
      </c>
      <c r="B1758" s="50" t="s">
        <v>1775</v>
      </c>
      <c r="C1758" s="49" t="s">
        <v>38</v>
      </c>
      <c r="D1758" s="49" t="s">
        <v>777</v>
      </c>
    </row>
    <row r="1759" spans="1:4">
      <c r="A1759" s="49">
        <v>1756</v>
      </c>
      <c r="B1759" s="50" t="s">
        <v>1776</v>
      </c>
      <c r="C1759" s="49" t="s">
        <v>114</v>
      </c>
      <c r="D1759" s="49" t="s">
        <v>777</v>
      </c>
    </row>
    <row r="1760" spans="1:4">
      <c r="A1760" s="49">
        <v>1757</v>
      </c>
      <c r="B1760" s="50" t="s">
        <v>1777</v>
      </c>
      <c r="C1760" s="49" t="s">
        <v>18</v>
      </c>
      <c r="D1760" s="49" t="s">
        <v>777</v>
      </c>
    </row>
    <row r="1761" spans="1:4">
      <c r="A1761" s="49">
        <v>1758</v>
      </c>
      <c r="B1761" s="50" t="s">
        <v>1778</v>
      </c>
      <c r="C1761" s="49" t="s">
        <v>54</v>
      </c>
      <c r="D1761" s="49" t="s">
        <v>777</v>
      </c>
    </row>
    <row r="1762" spans="1:4">
      <c r="A1762" s="49">
        <v>1759</v>
      </c>
      <c r="B1762" s="50" t="s">
        <v>1779</v>
      </c>
      <c r="C1762" s="49" t="s">
        <v>14</v>
      </c>
      <c r="D1762" s="49" t="s">
        <v>777</v>
      </c>
    </row>
    <row r="1763" spans="1:4">
      <c r="A1763" s="49">
        <v>1760</v>
      </c>
      <c r="B1763" s="50" t="s">
        <v>1780</v>
      </c>
      <c r="C1763" s="49" t="s">
        <v>66</v>
      </c>
      <c r="D1763" s="49" t="s">
        <v>777</v>
      </c>
    </row>
    <row r="1764" spans="1:4">
      <c r="A1764" s="49">
        <v>1761</v>
      </c>
      <c r="B1764" s="50" t="s">
        <v>1781</v>
      </c>
      <c r="C1764" s="49" t="s">
        <v>18</v>
      </c>
      <c r="D1764" s="49" t="s">
        <v>777</v>
      </c>
    </row>
    <row r="1765" spans="1:4">
      <c r="A1765" s="49">
        <v>1762</v>
      </c>
      <c r="B1765" s="50" t="s">
        <v>1782</v>
      </c>
      <c r="C1765" s="49" t="s">
        <v>18</v>
      </c>
      <c r="D1765" s="49" t="s">
        <v>777</v>
      </c>
    </row>
    <row r="1766" spans="1:4">
      <c r="A1766" s="49">
        <v>1763</v>
      </c>
      <c r="B1766" s="50" t="s">
        <v>1783</v>
      </c>
      <c r="C1766" s="49" t="s">
        <v>54</v>
      </c>
      <c r="D1766" s="49" t="s">
        <v>777</v>
      </c>
    </row>
    <row r="1767" spans="1:4">
      <c r="A1767" s="49">
        <v>1764</v>
      </c>
      <c r="B1767" s="50" t="s">
        <v>1784</v>
      </c>
      <c r="C1767" s="49" t="s">
        <v>46</v>
      </c>
      <c r="D1767" s="49" t="s">
        <v>777</v>
      </c>
    </row>
    <row r="1768" spans="1:4">
      <c r="A1768" s="49">
        <v>1765</v>
      </c>
      <c r="B1768" s="50" t="s">
        <v>1785</v>
      </c>
      <c r="C1768" s="49" t="s">
        <v>18</v>
      </c>
      <c r="D1768" s="49" t="s">
        <v>777</v>
      </c>
    </row>
    <row r="1769" spans="1:4">
      <c r="A1769" s="49">
        <v>1766</v>
      </c>
      <c r="B1769" s="51" t="s">
        <v>1786</v>
      </c>
      <c r="C1769" s="49" t="s">
        <v>14</v>
      </c>
      <c r="D1769" s="49" t="s">
        <v>777</v>
      </c>
    </row>
    <row r="1770" spans="1:4">
      <c r="A1770" s="49">
        <v>1767</v>
      </c>
      <c r="B1770" s="50" t="s">
        <v>1787</v>
      </c>
      <c r="C1770" s="49" t="s">
        <v>38</v>
      </c>
      <c r="D1770" s="49" t="s">
        <v>777</v>
      </c>
    </row>
    <row r="1771" spans="1:4">
      <c r="A1771" s="49">
        <v>1768</v>
      </c>
      <c r="B1771" s="50" t="s">
        <v>1788</v>
      </c>
      <c r="C1771" s="49" t="s">
        <v>46</v>
      </c>
      <c r="D1771" s="49" t="s">
        <v>777</v>
      </c>
    </row>
    <row r="1772" spans="1:4">
      <c r="A1772" s="49">
        <v>1769</v>
      </c>
      <c r="B1772" s="50" t="s">
        <v>1789</v>
      </c>
      <c r="C1772" s="49" t="s">
        <v>46</v>
      </c>
      <c r="D1772" s="49" t="s">
        <v>777</v>
      </c>
    </row>
    <row r="1773" spans="1:4">
      <c r="A1773" s="49">
        <v>1770</v>
      </c>
      <c r="B1773" s="50" t="s">
        <v>1790</v>
      </c>
      <c r="C1773" s="49" t="s">
        <v>66</v>
      </c>
      <c r="D1773" s="49" t="s">
        <v>777</v>
      </c>
    </row>
    <row r="1774" spans="1:4">
      <c r="A1774" s="49">
        <v>1771</v>
      </c>
      <c r="B1774" s="50" t="s">
        <v>1791</v>
      </c>
      <c r="C1774" s="49" t="s">
        <v>18</v>
      </c>
      <c r="D1774" s="49" t="s">
        <v>777</v>
      </c>
    </row>
    <row r="1775" spans="1:4">
      <c r="A1775" s="49">
        <v>1772</v>
      </c>
      <c r="B1775" s="50" t="s">
        <v>1792</v>
      </c>
      <c r="C1775" s="49" t="s">
        <v>18</v>
      </c>
      <c r="D1775" s="49" t="s">
        <v>777</v>
      </c>
    </row>
    <row r="1776" spans="1:4">
      <c r="A1776" s="49">
        <v>1773</v>
      </c>
      <c r="B1776" s="52" t="s">
        <v>1793</v>
      </c>
      <c r="C1776" s="49" t="s">
        <v>18</v>
      </c>
      <c r="D1776" s="49" t="s">
        <v>777</v>
      </c>
    </row>
    <row r="1777" spans="1:4">
      <c r="A1777" s="49">
        <v>1774</v>
      </c>
      <c r="B1777" s="50" t="s">
        <v>1794</v>
      </c>
      <c r="C1777" s="49" t="s">
        <v>54</v>
      </c>
      <c r="D1777" s="49" t="s">
        <v>777</v>
      </c>
    </row>
    <row r="1778" spans="1:4">
      <c r="A1778" s="49">
        <v>1775</v>
      </c>
      <c r="B1778" s="50" t="s">
        <v>1795</v>
      </c>
      <c r="C1778" s="49" t="s">
        <v>11</v>
      </c>
      <c r="D1778" s="49" t="s">
        <v>777</v>
      </c>
    </row>
    <row r="1779" spans="1:4">
      <c r="A1779" s="49">
        <v>1776</v>
      </c>
      <c r="B1779" s="50" t="s">
        <v>1796</v>
      </c>
      <c r="C1779" s="49" t="s">
        <v>46</v>
      </c>
      <c r="D1779" s="49" t="s">
        <v>777</v>
      </c>
    </row>
    <row r="1780" spans="1:4">
      <c r="A1780" s="49">
        <v>1777</v>
      </c>
      <c r="B1780" s="50" t="s">
        <v>1797</v>
      </c>
      <c r="C1780" s="49" t="s">
        <v>18</v>
      </c>
      <c r="D1780" s="49" t="s">
        <v>777</v>
      </c>
    </row>
    <row r="1781" spans="1:4">
      <c r="A1781" s="49">
        <v>1778</v>
      </c>
      <c r="B1781" s="50" t="s">
        <v>1798</v>
      </c>
      <c r="C1781" s="49" t="s">
        <v>38</v>
      </c>
      <c r="D1781" s="49" t="s">
        <v>777</v>
      </c>
    </row>
    <row r="1782" spans="1:4">
      <c r="A1782" s="49">
        <v>1779</v>
      </c>
      <c r="B1782" s="50" t="s">
        <v>1799</v>
      </c>
      <c r="C1782" s="49" t="s">
        <v>11</v>
      </c>
      <c r="D1782" s="49" t="s">
        <v>777</v>
      </c>
    </row>
    <row r="1783" spans="1:4">
      <c r="A1783" s="49">
        <v>1780</v>
      </c>
      <c r="B1783" s="50" t="s">
        <v>1800</v>
      </c>
      <c r="C1783" s="49" t="s">
        <v>38</v>
      </c>
      <c r="D1783" s="49" t="s">
        <v>777</v>
      </c>
    </row>
    <row r="1784" spans="1:4">
      <c r="A1784" s="49">
        <v>1781</v>
      </c>
      <c r="B1784" s="50" t="s">
        <v>1801</v>
      </c>
      <c r="C1784" s="49" t="s">
        <v>41</v>
      </c>
      <c r="D1784" s="49" t="s">
        <v>777</v>
      </c>
    </row>
    <row r="1785" spans="1:4">
      <c r="A1785" s="49">
        <v>1782</v>
      </c>
      <c r="B1785" s="50" t="s">
        <v>1802</v>
      </c>
      <c r="C1785" s="49" t="s">
        <v>114</v>
      </c>
      <c r="D1785" s="49" t="s">
        <v>777</v>
      </c>
    </row>
    <row r="1786" spans="1:4">
      <c r="A1786" s="49">
        <v>1783</v>
      </c>
      <c r="B1786" s="50" t="s">
        <v>1803</v>
      </c>
      <c r="C1786" s="49" t="s">
        <v>14</v>
      </c>
      <c r="D1786" s="49" t="s">
        <v>777</v>
      </c>
    </row>
    <row r="1787" spans="1:4">
      <c r="A1787" s="49">
        <v>1784</v>
      </c>
      <c r="B1787" s="50" t="s">
        <v>1804</v>
      </c>
      <c r="C1787" s="49" t="s">
        <v>54</v>
      </c>
      <c r="D1787" s="49" t="s">
        <v>777</v>
      </c>
    </row>
    <row r="1788" spans="1:4">
      <c r="A1788" s="49">
        <v>1785</v>
      </c>
      <c r="B1788" s="50" t="s">
        <v>1805</v>
      </c>
      <c r="C1788" s="49" t="s">
        <v>114</v>
      </c>
      <c r="D1788" s="49" t="s">
        <v>777</v>
      </c>
    </row>
    <row r="1789" spans="1:4">
      <c r="A1789" s="49">
        <v>1786</v>
      </c>
      <c r="B1789" s="50" t="s">
        <v>1806</v>
      </c>
      <c r="C1789" s="49" t="s">
        <v>38</v>
      </c>
      <c r="D1789" s="49" t="s">
        <v>777</v>
      </c>
    </row>
    <row r="1790" spans="1:4">
      <c r="A1790" s="49">
        <v>1787</v>
      </c>
      <c r="B1790" s="50" t="s">
        <v>1807</v>
      </c>
      <c r="C1790" s="49" t="s">
        <v>38</v>
      </c>
      <c r="D1790" s="49" t="s">
        <v>777</v>
      </c>
    </row>
    <row r="1791" spans="1:4">
      <c r="A1791" s="49">
        <v>1788</v>
      </c>
      <c r="B1791" s="50" t="s">
        <v>1808</v>
      </c>
      <c r="C1791" s="49" t="s">
        <v>11</v>
      </c>
      <c r="D1791" s="49" t="s">
        <v>777</v>
      </c>
    </row>
    <row r="1792" spans="1:4">
      <c r="A1792" s="49">
        <v>1789</v>
      </c>
      <c r="B1792" s="50" t="s">
        <v>1809</v>
      </c>
      <c r="C1792" s="49" t="s">
        <v>18</v>
      </c>
      <c r="D1792" s="49" t="s">
        <v>777</v>
      </c>
    </row>
    <row r="1793" spans="1:4">
      <c r="A1793" s="49">
        <v>1790</v>
      </c>
      <c r="B1793" s="50" t="s">
        <v>1810</v>
      </c>
      <c r="C1793" s="49" t="s">
        <v>66</v>
      </c>
      <c r="D1793" s="49" t="s">
        <v>777</v>
      </c>
    </row>
    <row r="1794" spans="1:4">
      <c r="A1794" s="49">
        <v>1791</v>
      </c>
      <c r="B1794" s="50" t="s">
        <v>1811</v>
      </c>
      <c r="C1794" s="49" t="s">
        <v>7</v>
      </c>
      <c r="D1794" s="49" t="s">
        <v>777</v>
      </c>
    </row>
    <row r="1795" spans="1:4">
      <c r="A1795" s="49">
        <v>1792</v>
      </c>
      <c r="B1795" s="50" t="s">
        <v>1812</v>
      </c>
      <c r="C1795" s="49" t="s">
        <v>11</v>
      </c>
      <c r="D1795" s="49" t="s">
        <v>777</v>
      </c>
    </row>
    <row r="1796" spans="1:4">
      <c r="A1796" s="49">
        <v>1793</v>
      </c>
      <c r="B1796" s="50" t="s">
        <v>1813</v>
      </c>
      <c r="C1796" s="49" t="s">
        <v>38</v>
      </c>
      <c r="D1796" s="49" t="s">
        <v>777</v>
      </c>
    </row>
    <row r="1797" spans="1:4">
      <c r="A1797" s="49">
        <v>1794</v>
      </c>
      <c r="B1797" s="50" t="s">
        <v>1814</v>
      </c>
      <c r="C1797" s="49" t="s">
        <v>66</v>
      </c>
      <c r="D1797" s="49" t="s">
        <v>777</v>
      </c>
    </row>
    <row r="1798" spans="1:4">
      <c r="A1798" s="49">
        <v>1795</v>
      </c>
      <c r="B1798" s="50" t="s">
        <v>1815</v>
      </c>
      <c r="C1798" s="49" t="s">
        <v>46</v>
      </c>
      <c r="D1798" s="49" t="s">
        <v>777</v>
      </c>
    </row>
    <row r="1799" spans="1:4">
      <c r="A1799" s="49">
        <v>1796</v>
      </c>
      <c r="B1799" s="50" t="s">
        <v>1816</v>
      </c>
      <c r="C1799" s="49" t="s">
        <v>66</v>
      </c>
      <c r="D1799" s="49" t="s">
        <v>777</v>
      </c>
    </row>
    <row r="1800" spans="1:4">
      <c r="A1800" s="49">
        <v>1797</v>
      </c>
      <c r="B1800" s="50" t="s">
        <v>1817</v>
      </c>
      <c r="C1800" s="49" t="s">
        <v>54</v>
      </c>
      <c r="D1800" s="49" t="s">
        <v>777</v>
      </c>
    </row>
    <row r="1801" spans="1:4">
      <c r="A1801" s="49">
        <v>1798</v>
      </c>
      <c r="B1801" s="50" t="s">
        <v>1818</v>
      </c>
      <c r="C1801" s="49" t="s">
        <v>41</v>
      </c>
      <c r="D1801" s="49" t="s">
        <v>777</v>
      </c>
    </row>
    <row r="1802" spans="1:4">
      <c r="A1802" s="49">
        <v>1799</v>
      </c>
      <c r="B1802" s="50" t="s">
        <v>1819</v>
      </c>
      <c r="C1802" s="49" t="s">
        <v>11</v>
      </c>
      <c r="D1802" s="49" t="s">
        <v>777</v>
      </c>
    </row>
    <row r="1803" spans="1:4">
      <c r="A1803" s="49">
        <v>1800</v>
      </c>
      <c r="B1803" s="50" t="s">
        <v>1820</v>
      </c>
      <c r="C1803" s="49" t="s">
        <v>7</v>
      </c>
      <c r="D1803" s="49" t="s">
        <v>777</v>
      </c>
    </row>
    <row r="1804" spans="1:4">
      <c r="A1804" s="49">
        <v>1801</v>
      </c>
      <c r="B1804" s="50" t="s">
        <v>1821</v>
      </c>
      <c r="C1804" s="49" t="s">
        <v>46</v>
      </c>
      <c r="D1804" s="49" t="s">
        <v>777</v>
      </c>
    </row>
    <row r="1805" spans="1:4">
      <c r="A1805" s="49">
        <v>1802</v>
      </c>
      <c r="B1805" s="50" t="s">
        <v>1822</v>
      </c>
      <c r="C1805" s="49" t="s">
        <v>18</v>
      </c>
      <c r="D1805" s="49" t="s">
        <v>777</v>
      </c>
    </row>
    <row r="1806" spans="1:4">
      <c r="A1806" s="49">
        <v>1803</v>
      </c>
      <c r="B1806" s="50" t="s">
        <v>1823</v>
      </c>
      <c r="C1806" s="49" t="s">
        <v>66</v>
      </c>
      <c r="D1806" s="49" t="s">
        <v>777</v>
      </c>
    </row>
    <row r="1807" spans="1:4">
      <c r="A1807" s="49">
        <v>1804</v>
      </c>
      <c r="B1807" s="50" t="s">
        <v>1824</v>
      </c>
      <c r="C1807" s="49" t="s">
        <v>7</v>
      </c>
      <c r="D1807" s="49" t="s">
        <v>777</v>
      </c>
    </row>
    <row r="1808" spans="1:4">
      <c r="A1808" s="49">
        <v>1805</v>
      </c>
      <c r="B1808" s="50" t="s">
        <v>1825</v>
      </c>
      <c r="C1808" s="49" t="s">
        <v>66</v>
      </c>
      <c r="D1808" s="49" t="s">
        <v>777</v>
      </c>
    </row>
    <row r="1809" spans="1:4">
      <c r="A1809" s="49">
        <v>1806</v>
      </c>
      <c r="B1809" s="50" t="s">
        <v>1826</v>
      </c>
      <c r="C1809" s="49" t="s">
        <v>54</v>
      </c>
      <c r="D1809" s="49" t="s">
        <v>777</v>
      </c>
    </row>
    <row r="1810" spans="1:4">
      <c r="A1810" s="49">
        <v>1807</v>
      </c>
      <c r="B1810" s="50" t="s">
        <v>1827</v>
      </c>
      <c r="C1810" s="49" t="s">
        <v>66</v>
      </c>
      <c r="D1810" s="49" t="s">
        <v>777</v>
      </c>
    </row>
    <row r="1811" spans="1:4">
      <c r="A1811" s="49">
        <v>1808</v>
      </c>
      <c r="B1811" s="50" t="s">
        <v>1828</v>
      </c>
      <c r="C1811" s="49" t="s">
        <v>11</v>
      </c>
      <c r="D1811" s="49" t="s">
        <v>777</v>
      </c>
    </row>
    <row r="1812" spans="1:4">
      <c r="A1812" s="49">
        <v>1809</v>
      </c>
      <c r="B1812" s="50" t="s">
        <v>1829</v>
      </c>
      <c r="C1812" s="49" t="s">
        <v>7</v>
      </c>
      <c r="D1812" s="49" t="s">
        <v>777</v>
      </c>
    </row>
    <row r="1813" spans="1:4">
      <c r="A1813" s="49">
        <v>1810</v>
      </c>
      <c r="B1813" s="51" t="s">
        <v>1830</v>
      </c>
      <c r="C1813" s="49" t="s">
        <v>52</v>
      </c>
      <c r="D1813" s="49" t="s">
        <v>777</v>
      </c>
    </row>
    <row r="1814" spans="1:4">
      <c r="A1814" s="49">
        <v>1811</v>
      </c>
      <c r="B1814" s="50" t="s">
        <v>1831</v>
      </c>
      <c r="C1814" s="49" t="s">
        <v>41</v>
      </c>
      <c r="D1814" s="49" t="s">
        <v>777</v>
      </c>
    </row>
    <row r="1815" spans="1:4">
      <c r="A1815" s="49">
        <v>1812</v>
      </c>
      <c r="B1815" s="50" t="s">
        <v>1832</v>
      </c>
      <c r="C1815" s="49" t="s">
        <v>14</v>
      </c>
      <c r="D1815" s="49" t="s">
        <v>777</v>
      </c>
    </row>
    <row r="1816" spans="1:4">
      <c r="A1816" s="49">
        <v>1813</v>
      </c>
      <c r="B1816" s="50" t="s">
        <v>1833</v>
      </c>
      <c r="C1816" s="49" t="s">
        <v>7</v>
      </c>
      <c r="D1816" s="49" t="s">
        <v>777</v>
      </c>
    </row>
    <row r="1817" spans="1:4">
      <c r="A1817" s="49">
        <v>1814</v>
      </c>
      <c r="B1817" s="50" t="s">
        <v>1834</v>
      </c>
      <c r="C1817" s="49" t="s">
        <v>18</v>
      </c>
      <c r="D1817" s="49" t="s">
        <v>777</v>
      </c>
    </row>
    <row r="1818" spans="1:4">
      <c r="A1818" s="49">
        <v>1815</v>
      </c>
      <c r="B1818" s="50" t="s">
        <v>1835</v>
      </c>
      <c r="C1818" s="49" t="s">
        <v>18</v>
      </c>
      <c r="D1818" s="49" t="s">
        <v>777</v>
      </c>
    </row>
    <row r="1819" spans="1:4">
      <c r="A1819" s="49">
        <v>1816</v>
      </c>
      <c r="B1819" s="50" t="s">
        <v>1836</v>
      </c>
      <c r="C1819" s="49" t="s">
        <v>66</v>
      </c>
      <c r="D1819" s="49" t="s">
        <v>777</v>
      </c>
    </row>
    <row r="1820" spans="1:4">
      <c r="A1820" s="49">
        <v>1817</v>
      </c>
      <c r="B1820" s="50" t="s">
        <v>1837</v>
      </c>
      <c r="C1820" s="49" t="s">
        <v>66</v>
      </c>
      <c r="D1820" s="49" t="s">
        <v>777</v>
      </c>
    </row>
    <row r="1821" spans="1:4">
      <c r="A1821" s="49">
        <v>1818</v>
      </c>
      <c r="B1821" s="50" t="s">
        <v>1838</v>
      </c>
      <c r="C1821" s="49" t="s">
        <v>18</v>
      </c>
      <c r="D1821" s="49" t="s">
        <v>777</v>
      </c>
    </row>
    <row r="1822" spans="1:4">
      <c r="A1822" s="49">
        <v>1819</v>
      </c>
      <c r="B1822" s="50" t="s">
        <v>1839</v>
      </c>
      <c r="C1822" s="49" t="s">
        <v>18</v>
      </c>
      <c r="D1822" s="49" t="s">
        <v>777</v>
      </c>
    </row>
    <row r="1823" spans="1:4">
      <c r="A1823" s="49">
        <v>1820</v>
      </c>
      <c r="B1823" s="50" t="s">
        <v>1840</v>
      </c>
      <c r="C1823" s="49" t="s">
        <v>7</v>
      </c>
      <c r="D1823" s="49" t="s">
        <v>777</v>
      </c>
    </row>
    <row r="1824" spans="1:4">
      <c r="A1824" s="49">
        <v>1821</v>
      </c>
      <c r="B1824" s="50" t="s">
        <v>1841</v>
      </c>
      <c r="C1824" s="49" t="s">
        <v>18</v>
      </c>
      <c r="D1824" s="49" t="s">
        <v>777</v>
      </c>
    </row>
    <row r="1825" spans="1:4">
      <c r="A1825" s="49">
        <v>1822</v>
      </c>
      <c r="B1825" s="50" t="s">
        <v>1842</v>
      </c>
      <c r="C1825" s="49" t="s">
        <v>46</v>
      </c>
      <c r="D1825" s="49" t="s">
        <v>777</v>
      </c>
    </row>
    <row r="1826" spans="1:4">
      <c r="A1826" s="49">
        <v>1823</v>
      </c>
      <c r="B1826" s="50" t="s">
        <v>1843</v>
      </c>
      <c r="C1826" s="49" t="s">
        <v>38</v>
      </c>
      <c r="D1826" s="49" t="s">
        <v>777</v>
      </c>
    </row>
    <row r="1827" spans="1:4">
      <c r="A1827" s="49">
        <v>1824</v>
      </c>
      <c r="B1827" s="50" t="s">
        <v>1844</v>
      </c>
      <c r="C1827" s="49" t="s">
        <v>232</v>
      </c>
      <c r="D1827" s="49" t="s">
        <v>777</v>
      </c>
    </row>
    <row r="1828" spans="1:4">
      <c r="A1828" s="49">
        <v>1825</v>
      </c>
      <c r="B1828" s="50" t="s">
        <v>1845</v>
      </c>
      <c r="C1828" s="49" t="s">
        <v>38</v>
      </c>
      <c r="D1828" s="49" t="s">
        <v>777</v>
      </c>
    </row>
    <row r="1829" spans="1:4">
      <c r="A1829" s="49">
        <v>1826</v>
      </c>
      <c r="B1829" s="50" t="s">
        <v>1846</v>
      </c>
      <c r="C1829" s="49" t="s">
        <v>11</v>
      </c>
      <c r="D1829" s="49" t="s">
        <v>777</v>
      </c>
    </row>
    <row r="1830" spans="1:4">
      <c r="A1830" s="49">
        <v>1827</v>
      </c>
      <c r="B1830" s="50" t="s">
        <v>1847</v>
      </c>
      <c r="C1830" s="49" t="s">
        <v>41</v>
      </c>
      <c r="D1830" s="49" t="s">
        <v>777</v>
      </c>
    </row>
    <row r="1831" spans="1:4">
      <c r="A1831" s="49">
        <v>1828</v>
      </c>
      <c r="B1831" s="50" t="s">
        <v>1848</v>
      </c>
      <c r="C1831" s="49" t="s">
        <v>46</v>
      </c>
      <c r="D1831" s="49" t="s">
        <v>777</v>
      </c>
    </row>
    <row r="1832" spans="1:4">
      <c r="A1832" s="49">
        <v>1829</v>
      </c>
      <c r="B1832" s="50" t="s">
        <v>1849</v>
      </c>
      <c r="C1832" s="49" t="s">
        <v>66</v>
      </c>
      <c r="D1832" s="49" t="s">
        <v>777</v>
      </c>
    </row>
    <row r="1833" spans="1:4">
      <c r="A1833" s="49">
        <v>1830</v>
      </c>
      <c r="B1833" s="50" t="s">
        <v>1850</v>
      </c>
      <c r="C1833" s="49" t="s">
        <v>38</v>
      </c>
      <c r="D1833" s="49" t="s">
        <v>777</v>
      </c>
    </row>
    <row r="1834" spans="1:4">
      <c r="A1834" s="49">
        <v>1831</v>
      </c>
      <c r="B1834" s="50" t="s">
        <v>1851</v>
      </c>
      <c r="C1834" s="49" t="s">
        <v>46</v>
      </c>
      <c r="D1834" s="49" t="s">
        <v>777</v>
      </c>
    </row>
    <row r="1835" spans="1:4">
      <c r="A1835" s="49">
        <v>1832</v>
      </c>
      <c r="B1835" s="50" t="s">
        <v>1852</v>
      </c>
      <c r="C1835" s="49" t="s">
        <v>18</v>
      </c>
      <c r="D1835" s="49" t="s">
        <v>777</v>
      </c>
    </row>
    <row r="1836" spans="1:4">
      <c r="A1836" s="49">
        <v>1833</v>
      </c>
      <c r="B1836" s="50" t="s">
        <v>1853</v>
      </c>
      <c r="C1836" s="49" t="s">
        <v>66</v>
      </c>
      <c r="D1836" s="49" t="s">
        <v>777</v>
      </c>
    </row>
    <row r="1837" spans="1:4">
      <c r="A1837" s="49">
        <v>1834</v>
      </c>
      <c r="B1837" s="50" t="s">
        <v>1854</v>
      </c>
      <c r="C1837" s="49" t="s">
        <v>66</v>
      </c>
      <c r="D1837" s="49" t="s">
        <v>777</v>
      </c>
    </row>
    <row r="1838" spans="1:4">
      <c r="A1838" s="49">
        <v>1835</v>
      </c>
      <c r="B1838" s="50" t="s">
        <v>1855</v>
      </c>
      <c r="C1838" s="49" t="s">
        <v>66</v>
      </c>
      <c r="D1838" s="49" t="s">
        <v>777</v>
      </c>
    </row>
    <row r="1839" spans="1:4">
      <c r="A1839" s="49">
        <v>1836</v>
      </c>
      <c r="B1839" s="50" t="s">
        <v>1856</v>
      </c>
      <c r="C1839" s="49" t="s">
        <v>14</v>
      </c>
      <c r="D1839" s="49" t="s">
        <v>777</v>
      </c>
    </row>
    <row r="1840" spans="1:4">
      <c r="A1840" s="49">
        <v>1837</v>
      </c>
      <c r="B1840" s="50" t="s">
        <v>1857</v>
      </c>
      <c r="C1840" s="49" t="s">
        <v>38</v>
      </c>
      <c r="D1840" s="49" t="s">
        <v>777</v>
      </c>
    </row>
    <row r="1841" spans="1:4">
      <c r="A1841" s="49">
        <v>1838</v>
      </c>
      <c r="B1841" s="50" t="s">
        <v>1858</v>
      </c>
      <c r="C1841" s="49" t="s">
        <v>66</v>
      </c>
      <c r="D1841" s="49" t="s">
        <v>777</v>
      </c>
    </row>
    <row r="1842" spans="1:4">
      <c r="A1842" s="49">
        <v>1839</v>
      </c>
      <c r="B1842" s="50" t="s">
        <v>1859</v>
      </c>
      <c r="C1842" s="49" t="s">
        <v>41</v>
      </c>
      <c r="D1842" s="49" t="s">
        <v>777</v>
      </c>
    </row>
    <row r="1843" spans="1:4">
      <c r="A1843" s="49">
        <v>1840</v>
      </c>
      <c r="B1843" s="50" t="s">
        <v>1860</v>
      </c>
      <c r="C1843" s="49" t="s">
        <v>7</v>
      </c>
      <c r="D1843" s="49" t="s">
        <v>777</v>
      </c>
    </row>
    <row r="1844" spans="1:4">
      <c r="A1844" s="49">
        <v>1841</v>
      </c>
      <c r="B1844" s="50" t="s">
        <v>1861</v>
      </c>
      <c r="C1844" s="49" t="s">
        <v>18</v>
      </c>
      <c r="D1844" s="49" t="s">
        <v>777</v>
      </c>
    </row>
    <row r="1845" spans="1:4">
      <c r="A1845" s="49">
        <v>1842</v>
      </c>
      <c r="B1845" s="50" t="s">
        <v>1862</v>
      </c>
      <c r="C1845" s="49" t="s">
        <v>14</v>
      </c>
      <c r="D1845" s="49" t="s">
        <v>777</v>
      </c>
    </row>
    <row r="1846" spans="1:4">
      <c r="A1846" s="49">
        <v>1843</v>
      </c>
      <c r="B1846" s="50" t="s">
        <v>1863</v>
      </c>
      <c r="C1846" s="49" t="s">
        <v>11</v>
      </c>
      <c r="D1846" s="49" t="s">
        <v>777</v>
      </c>
    </row>
    <row r="1847" spans="1:4">
      <c r="A1847" s="49">
        <v>1844</v>
      </c>
      <c r="B1847" s="50" t="s">
        <v>1864</v>
      </c>
      <c r="C1847" s="49" t="s">
        <v>38</v>
      </c>
      <c r="D1847" s="49" t="s">
        <v>777</v>
      </c>
    </row>
    <row r="1848" spans="1:4">
      <c r="A1848" s="49">
        <v>1845</v>
      </c>
      <c r="B1848" s="50" t="s">
        <v>1865</v>
      </c>
      <c r="C1848" s="49" t="s">
        <v>18</v>
      </c>
      <c r="D1848" s="49" t="s">
        <v>777</v>
      </c>
    </row>
    <row r="1849" spans="1:4">
      <c r="A1849" s="49">
        <v>1846</v>
      </c>
      <c r="B1849" s="50" t="s">
        <v>1866</v>
      </c>
      <c r="C1849" s="49" t="s">
        <v>46</v>
      </c>
      <c r="D1849" s="49" t="s">
        <v>777</v>
      </c>
    </row>
    <row r="1850" spans="1:4">
      <c r="A1850" s="49">
        <v>1847</v>
      </c>
      <c r="B1850" s="50" t="s">
        <v>1867</v>
      </c>
      <c r="C1850" s="49" t="s">
        <v>18</v>
      </c>
      <c r="D1850" s="49" t="s">
        <v>777</v>
      </c>
    </row>
    <row r="1851" spans="1:4">
      <c r="A1851" s="49">
        <v>1848</v>
      </c>
      <c r="B1851" s="50" t="s">
        <v>1868</v>
      </c>
      <c r="C1851" s="49" t="s">
        <v>7</v>
      </c>
      <c r="D1851" s="49" t="s">
        <v>777</v>
      </c>
    </row>
    <row r="1852" spans="1:4">
      <c r="A1852" s="49">
        <v>1849</v>
      </c>
      <c r="B1852" s="50" t="s">
        <v>1869</v>
      </c>
      <c r="C1852" s="49" t="s">
        <v>14</v>
      </c>
      <c r="D1852" s="49" t="s">
        <v>777</v>
      </c>
    </row>
    <row r="1853" spans="1:4">
      <c r="A1853" s="49">
        <v>1850</v>
      </c>
      <c r="B1853" s="50" t="s">
        <v>1870</v>
      </c>
      <c r="C1853" s="49" t="s">
        <v>41</v>
      </c>
      <c r="D1853" s="49" t="s">
        <v>777</v>
      </c>
    </row>
    <row r="1854" spans="1:4">
      <c r="A1854" s="49">
        <v>1851</v>
      </c>
      <c r="B1854" s="50" t="s">
        <v>1871</v>
      </c>
      <c r="C1854" s="49" t="s">
        <v>18</v>
      </c>
      <c r="D1854" s="49" t="s">
        <v>777</v>
      </c>
    </row>
    <row r="1855" spans="1:4">
      <c r="A1855" s="49">
        <v>1852</v>
      </c>
      <c r="B1855" s="50" t="s">
        <v>1872</v>
      </c>
      <c r="C1855" s="49" t="s">
        <v>66</v>
      </c>
      <c r="D1855" s="49" t="s">
        <v>777</v>
      </c>
    </row>
    <row r="1856" spans="1:4">
      <c r="A1856" s="49">
        <v>1853</v>
      </c>
      <c r="B1856" s="50" t="s">
        <v>1873</v>
      </c>
      <c r="C1856" s="49" t="s">
        <v>114</v>
      </c>
      <c r="D1856" s="49" t="s">
        <v>777</v>
      </c>
    </row>
    <row r="1857" spans="1:4">
      <c r="A1857" s="49">
        <v>1854</v>
      </c>
      <c r="B1857" s="50" t="s">
        <v>1874</v>
      </c>
      <c r="C1857" s="49" t="s">
        <v>18</v>
      </c>
      <c r="D1857" s="49" t="s">
        <v>777</v>
      </c>
    </row>
    <row r="1858" spans="1:4">
      <c r="A1858" s="49">
        <v>1855</v>
      </c>
      <c r="B1858" s="50" t="s">
        <v>1875</v>
      </c>
      <c r="C1858" s="49" t="s">
        <v>18</v>
      </c>
      <c r="D1858" s="49" t="s">
        <v>777</v>
      </c>
    </row>
    <row r="1859" spans="1:4">
      <c r="A1859" s="49">
        <v>1856</v>
      </c>
      <c r="B1859" s="50" t="s">
        <v>1876</v>
      </c>
      <c r="C1859" s="49" t="s">
        <v>38</v>
      </c>
      <c r="D1859" s="49" t="s">
        <v>777</v>
      </c>
    </row>
    <row r="1860" spans="1:4">
      <c r="A1860" s="49">
        <v>1857</v>
      </c>
      <c r="B1860" s="50" t="s">
        <v>1877</v>
      </c>
      <c r="C1860" s="49" t="s">
        <v>18</v>
      </c>
      <c r="D1860" s="49" t="s">
        <v>777</v>
      </c>
    </row>
    <row r="1861" spans="1:4">
      <c r="A1861" s="49">
        <v>1858</v>
      </c>
      <c r="B1861" s="50" t="s">
        <v>1878</v>
      </c>
      <c r="C1861" s="49" t="s">
        <v>18</v>
      </c>
      <c r="D1861" s="49" t="s">
        <v>777</v>
      </c>
    </row>
    <row r="1862" spans="1:4">
      <c r="A1862" s="49">
        <v>1859</v>
      </c>
      <c r="B1862" s="50" t="s">
        <v>1879</v>
      </c>
      <c r="C1862" s="49" t="s">
        <v>18</v>
      </c>
      <c r="D1862" s="49" t="s">
        <v>777</v>
      </c>
    </row>
    <row r="1863" spans="1:4">
      <c r="A1863" s="49">
        <v>1860</v>
      </c>
      <c r="B1863" s="50" t="s">
        <v>1880</v>
      </c>
      <c r="C1863" s="49" t="s">
        <v>41</v>
      </c>
      <c r="D1863" s="49" t="s">
        <v>777</v>
      </c>
    </row>
    <row r="1864" spans="1:4">
      <c r="A1864" s="49">
        <v>1861</v>
      </c>
      <c r="B1864" s="50" t="s">
        <v>1881</v>
      </c>
      <c r="C1864" s="49" t="s">
        <v>18</v>
      </c>
      <c r="D1864" s="49" t="s">
        <v>777</v>
      </c>
    </row>
    <row r="1865" spans="1:4">
      <c r="A1865" s="49">
        <v>1862</v>
      </c>
      <c r="B1865" s="50" t="s">
        <v>1882</v>
      </c>
      <c r="C1865" s="49" t="s">
        <v>38</v>
      </c>
      <c r="D1865" s="49" t="s">
        <v>777</v>
      </c>
    </row>
    <row r="1866" spans="1:4">
      <c r="A1866" s="49">
        <v>1863</v>
      </c>
      <c r="B1866" s="50" t="s">
        <v>1883</v>
      </c>
      <c r="C1866" s="49" t="s">
        <v>66</v>
      </c>
      <c r="D1866" s="49" t="s">
        <v>777</v>
      </c>
    </row>
    <row r="1867" spans="1:4">
      <c r="A1867" s="49">
        <v>1864</v>
      </c>
      <c r="B1867" s="50" t="s">
        <v>1884</v>
      </c>
      <c r="C1867" s="49" t="s">
        <v>18</v>
      </c>
      <c r="D1867" s="49" t="s">
        <v>777</v>
      </c>
    </row>
    <row r="1868" spans="1:4">
      <c r="A1868" s="49">
        <v>1865</v>
      </c>
      <c r="B1868" s="50" t="s">
        <v>1885</v>
      </c>
      <c r="C1868" s="49" t="s">
        <v>14</v>
      </c>
      <c r="D1868" s="49" t="s">
        <v>777</v>
      </c>
    </row>
    <row r="1869" spans="1:4">
      <c r="A1869" s="49">
        <v>1866</v>
      </c>
      <c r="B1869" s="50" t="s">
        <v>1886</v>
      </c>
      <c r="C1869" s="49" t="s">
        <v>66</v>
      </c>
      <c r="D1869" s="49" t="s">
        <v>777</v>
      </c>
    </row>
    <row r="1870" spans="1:4">
      <c r="A1870" s="49">
        <v>1867</v>
      </c>
      <c r="B1870" s="50" t="s">
        <v>1887</v>
      </c>
      <c r="C1870" s="49" t="s">
        <v>52</v>
      </c>
      <c r="D1870" s="49" t="s">
        <v>777</v>
      </c>
    </row>
    <row r="1871" spans="1:4">
      <c r="A1871" s="49">
        <v>1868</v>
      </c>
      <c r="B1871" s="50" t="s">
        <v>1888</v>
      </c>
      <c r="C1871" s="49" t="s">
        <v>18</v>
      </c>
      <c r="D1871" s="49" t="s">
        <v>777</v>
      </c>
    </row>
    <row r="1872" spans="1:4">
      <c r="A1872" s="49">
        <v>1869</v>
      </c>
      <c r="B1872" s="50" t="s">
        <v>1889</v>
      </c>
      <c r="C1872" s="49" t="s">
        <v>66</v>
      </c>
      <c r="D1872" s="49" t="s">
        <v>777</v>
      </c>
    </row>
    <row r="1873" spans="1:4">
      <c r="A1873" s="49">
        <v>1870</v>
      </c>
      <c r="B1873" s="50" t="s">
        <v>1890</v>
      </c>
      <c r="C1873" s="49" t="s">
        <v>38</v>
      </c>
      <c r="D1873" s="49" t="s">
        <v>777</v>
      </c>
    </row>
    <row r="1874" spans="1:4">
      <c r="A1874" s="49">
        <v>1871</v>
      </c>
      <c r="B1874" s="50" t="s">
        <v>1891</v>
      </c>
      <c r="C1874" s="49" t="s">
        <v>46</v>
      </c>
      <c r="D1874" s="49" t="s">
        <v>777</v>
      </c>
    </row>
    <row r="1875" spans="1:4">
      <c r="A1875" s="49">
        <v>1872</v>
      </c>
      <c r="B1875" s="50" t="s">
        <v>1892</v>
      </c>
      <c r="C1875" s="49" t="s">
        <v>11</v>
      </c>
      <c r="D1875" s="49" t="s">
        <v>777</v>
      </c>
    </row>
    <row r="1876" spans="1:4">
      <c r="A1876" s="49">
        <v>1873</v>
      </c>
      <c r="B1876" s="50" t="s">
        <v>1893</v>
      </c>
      <c r="C1876" s="49" t="s">
        <v>11</v>
      </c>
      <c r="D1876" s="49" t="s">
        <v>777</v>
      </c>
    </row>
    <row r="1877" spans="1:4">
      <c r="A1877" s="49">
        <v>1874</v>
      </c>
      <c r="B1877" s="50" t="s">
        <v>1894</v>
      </c>
      <c r="C1877" s="49" t="s">
        <v>7</v>
      </c>
      <c r="D1877" s="49" t="s">
        <v>777</v>
      </c>
    </row>
    <row r="1878" spans="1:4">
      <c r="A1878" s="49">
        <v>1875</v>
      </c>
      <c r="B1878" s="50" t="s">
        <v>1895</v>
      </c>
      <c r="C1878" s="49" t="s">
        <v>14</v>
      </c>
      <c r="D1878" s="49" t="s">
        <v>777</v>
      </c>
    </row>
    <row r="1879" spans="1:4">
      <c r="A1879" s="49">
        <v>1876</v>
      </c>
      <c r="B1879" s="50" t="s">
        <v>1896</v>
      </c>
      <c r="C1879" s="49" t="s">
        <v>18</v>
      </c>
      <c r="D1879" s="49" t="s">
        <v>777</v>
      </c>
    </row>
    <row r="1880" spans="1:4">
      <c r="A1880" s="49">
        <v>1877</v>
      </c>
      <c r="B1880" s="50" t="s">
        <v>1897</v>
      </c>
      <c r="C1880" s="49" t="s">
        <v>52</v>
      </c>
      <c r="D1880" s="49" t="s">
        <v>777</v>
      </c>
    </row>
    <row r="1881" spans="1:4">
      <c r="A1881" s="49">
        <v>1878</v>
      </c>
      <c r="B1881" s="50" t="s">
        <v>1898</v>
      </c>
      <c r="C1881" s="49" t="s">
        <v>7</v>
      </c>
      <c r="D1881" s="49" t="s">
        <v>777</v>
      </c>
    </row>
    <row r="1882" spans="1:4">
      <c r="A1882" s="49">
        <v>1879</v>
      </c>
      <c r="B1882" s="50" t="s">
        <v>1899</v>
      </c>
      <c r="C1882" s="49" t="s">
        <v>11</v>
      </c>
      <c r="D1882" s="49" t="s">
        <v>777</v>
      </c>
    </row>
    <row r="1883" spans="1:4">
      <c r="A1883" s="49">
        <v>1880</v>
      </c>
      <c r="B1883" s="50" t="s">
        <v>1900</v>
      </c>
      <c r="C1883" s="49" t="s">
        <v>66</v>
      </c>
      <c r="D1883" s="49" t="s">
        <v>777</v>
      </c>
    </row>
    <row r="1884" spans="1:4">
      <c r="A1884" s="49">
        <v>1881</v>
      </c>
      <c r="B1884" s="50" t="s">
        <v>1901</v>
      </c>
      <c r="C1884" s="49" t="s">
        <v>66</v>
      </c>
      <c r="D1884" s="49" t="s">
        <v>777</v>
      </c>
    </row>
    <row r="1885" spans="1:4">
      <c r="A1885" s="49">
        <v>1882</v>
      </c>
      <c r="B1885" s="50" t="s">
        <v>1902</v>
      </c>
      <c r="C1885" s="49" t="s">
        <v>54</v>
      </c>
      <c r="D1885" s="49" t="s">
        <v>777</v>
      </c>
    </row>
    <row r="1886" spans="1:4">
      <c r="A1886" s="49">
        <v>1883</v>
      </c>
      <c r="B1886" s="50" t="s">
        <v>1903</v>
      </c>
      <c r="C1886" s="49" t="s">
        <v>52</v>
      </c>
      <c r="D1886" s="49" t="s">
        <v>777</v>
      </c>
    </row>
    <row r="1887" spans="1:4">
      <c r="A1887" s="49">
        <v>1884</v>
      </c>
      <c r="B1887" s="50" t="s">
        <v>1904</v>
      </c>
      <c r="C1887" s="49" t="s">
        <v>232</v>
      </c>
      <c r="D1887" s="49" t="s">
        <v>777</v>
      </c>
    </row>
    <row r="1888" spans="1:4">
      <c r="A1888" s="49">
        <v>1885</v>
      </c>
      <c r="B1888" s="50" t="s">
        <v>1905</v>
      </c>
      <c r="C1888" s="49" t="s">
        <v>38</v>
      </c>
      <c r="D1888" s="49" t="s">
        <v>777</v>
      </c>
    </row>
    <row r="1889" spans="1:4">
      <c r="A1889" s="49">
        <v>1886</v>
      </c>
      <c r="B1889" s="50" t="s">
        <v>1906</v>
      </c>
      <c r="C1889" s="49" t="s">
        <v>66</v>
      </c>
      <c r="D1889" s="49" t="s">
        <v>777</v>
      </c>
    </row>
    <row r="1890" spans="1:4">
      <c r="A1890" s="49">
        <v>1887</v>
      </c>
      <c r="B1890" s="50" t="s">
        <v>1907</v>
      </c>
      <c r="C1890" s="49" t="s">
        <v>38</v>
      </c>
      <c r="D1890" s="49" t="s">
        <v>777</v>
      </c>
    </row>
    <row r="1891" spans="1:4">
      <c r="A1891" s="49">
        <v>1888</v>
      </c>
      <c r="B1891" s="50" t="s">
        <v>1908</v>
      </c>
      <c r="C1891" s="49" t="s">
        <v>11</v>
      </c>
      <c r="D1891" s="49" t="s">
        <v>777</v>
      </c>
    </row>
    <row r="1892" spans="1:4">
      <c r="A1892" s="49">
        <v>1889</v>
      </c>
      <c r="B1892" s="50" t="s">
        <v>1909</v>
      </c>
      <c r="C1892" s="49" t="s">
        <v>18</v>
      </c>
      <c r="D1892" s="49" t="s">
        <v>777</v>
      </c>
    </row>
    <row r="1893" spans="1:4">
      <c r="A1893" s="49">
        <v>1890</v>
      </c>
      <c r="B1893" s="50" t="s">
        <v>1910</v>
      </c>
      <c r="C1893" s="49" t="s">
        <v>54</v>
      </c>
      <c r="D1893" s="49" t="s">
        <v>777</v>
      </c>
    </row>
    <row r="1894" spans="1:4">
      <c r="A1894" s="49">
        <v>1891</v>
      </c>
      <c r="B1894" s="50" t="s">
        <v>1911</v>
      </c>
      <c r="C1894" s="49" t="s">
        <v>54</v>
      </c>
      <c r="D1894" s="49" t="s">
        <v>777</v>
      </c>
    </row>
    <row r="1895" spans="1:4">
      <c r="A1895" s="49">
        <v>1892</v>
      </c>
      <c r="B1895" s="50" t="s">
        <v>1912</v>
      </c>
      <c r="C1895" s="49" t="s">
        <v>7</v>
      </c>
      <c r="D1895" s="49" t="s">
        <v>777</v>
      </c>
    </row>
    <row r="1896" spans="1:4">
      <c r="A1896" s="49">
        <v>1893</v>
      </c>
      <c r="B1896" s="50" t="s">
        <v>1913</v>
      </c>
      <c r="C1896" s="49" t="s">
        <v>11</v>
      </c>
      <c r="D1896" s="49" t="s">
        <v>777</v>
      </c>
    </row>
    <row r="1897" spans="1:4">
      <c r="A1897" s="49">
        <v>1894</v>
      </c>
      <c r="B1897" s="50" t="s">
        <v>1914</v>
      </c>
      <c r="C1897" s="49" t="s">
        <v>18</v>
      </c>
      <c r="D1897" s="49" t="s">
        <v>777</v>
      </c>
    </row>
    <row r="1898" spans="1:4">
      <c r="A1898" s="49">
        <v>1895</v>
      </c>
      <c r="B1898" s="50" t="s">
        <v>1915</v>
      </c>
      <c r="C1898" s="49" t="s">
        <v>46</v>
      </c>
      <c r="D1898" s="49" t="s">
        <v>777</v>
      </c>
    </row>
    <row r="1899" spans="1:4">
      <c r="A1899" s="49">
        <v>1896</v>
      </c>
      <c r="B1899" s="50" t="s">
        <v>1916</v>
      </c>
      <c r="C1899" s="49" t="s">
        <v>18</v>
      </c>
      <c r="D1899" s="49" t="s">
        <v>777</v>
      </c>
    </row>
    <row r="1900" spans="1:4">
      <c r="A1900" s="49">
        <v>1897</v>
      </c>
      <c r="B1900" s="50" t="s">
        <v>1917</v>
      </c>
      <c r="C1900" s="49" t="s">
        <v>66</v>
      </c>
      <c r="D1900" s="49" t="s">
        <v>777</v>
      </c>
    </row>
    <row r="1901" spans="1:4">
      <c r="A1901" s="49">
        <v>1898</v>
      </c>
      <c r="B1901" s="50" t="s">
        <v>1918</v>
      </c>
      <c r="C1901" s="49" t="s">
        <v>66</v>
      </c>
      <c r="D1901" s="49" t="s">
        <v>777</v>
      </c>
    </row>
    <row r="1902" spans="1:4">
      <c r="A1902" s="49">
        <v>1899</v>
      </c>
      <c r="B1902" s="50" t="s">
        <v>1919</v>
      </c>
      <c r="C1902" s="49" t="s">
        <v>66</v>
      </c>
      <c r="D1902" s="49" t="s">
        <v>777</v>
      </c>
    </row>
    <row r="1903" spans="1:4">
      <c r="A1903" s="49">
        <v>1900</v>
      </c>
      <c r="B1903" s="50" t="s">
        <v>1920</v>
      </c>
      <c r="C1903" s="49" t="s">
        <v>38</v>
      </c>
      <c r="D1903" s="49" t="s">
        <v>777</v>
      </c>
    </row>
    <row r="1904" spans="1:4">
      <c r="A1904" s="49">
        <v>1901</v>
      </c>
      <c r="B1904" s="50" t="s">
        <v>1921</v>
      </c>
      <c r="C1904" s="49" t="s">
        <v>18</v>
      </c>
      <c r="D1904" s="49" t="s">
        <v>777</v>
      </c>
    </row>
    <row r="1905" spans="1:4">
      <c r="A1905" s="49">
        <v>1902</v>
      </c>
      <c r="B1905" s="50" t="s">
        <v>1922</v>
      </c>
      <c r="C1905" s="49" t="s">
        <v>114</v>
      </c>
      <c r="D1905" s="49" t="s">
        <v>777</v>
      </c>
    </row>
    <row r="1906" spans="1:4">
      <c r="A1906" s="49">
        <v>1903</v>
      </c>
      <c r="B1906" s="50" t="s">
        <v>1923</v>
      </c>
      <c r="C1906" s="49" t="s">
        <v>18</v>
      </c>
      <c r="D1906" s="49" t="s">
        <v>777</v>
      </c>
    </row>
    <row r="1907" spans="1:4">
      <c r="A1907" s="49">
        <v>1904</v>
      </c>
      <c r="B1907" s="50" t="s">
        <v>1924</v>
      </c>
      <c r="C1907" s="49" t="s">
        <v>18</v>
      </c>
      <c r="D1907" s="49" t="s">
        <v>777</v>
      </c>
    </row>
    <row r="1908" spans="1:4">
      <c r="A1908" s="49">
        <v>1905</v>
      </c>
      <c r="B1908" s="50" t="s">
        <v>1925</v>
      </c>
      <c r="C1908" s="49" t="s">
        <v>46</v>
      </c>
      <c r="D1908" s="49" t="s">
        <v>777</v>
      </c>
    </row>
    <row r="1909" spans="1:4">
      <c r="A1909" s="49">
        <v>1906</v>
      </c>
      <c r="B1909" s="50" t="s">
        <v>1926</v>
      </c>
      <c r="C1909" s="49" t="s">
        <v>14</v>
      </c>
      <c r="D1909" s="49" t="s">
        <v>777</v>
      </c>
    </row>
    <row r="1910" spans="1:4">
      <c r="A1910" s="49">
        <v>1907</v>
      </c>
      <c r="B1910" s="50" t="s">
        <v>1927</v>
      </c>
      <c r="C1910" s="49" t="s">
        <v>66</v>
      </c>
      <c r="D1910" s="49" t="s">
        <v>777</v>
      </c>
    </row>
    <row r="1911" spans="1:4">
      <c r="A1911" s="49">
        <v>1908</v>
      </c>
      <c r="B1911" s="50" t="s">
        <v>1928</v>
      </c>
      <c r="C1911" s="49" t="s">
        <v>46</v>
      </c>
      <c r="D1911" s="49" t="s">
        <v>777</v>
      </c>
    </row>
    <row r="1912" spans="1:4">
      <c r="A1912" s="49">
        <v>1909</v>
      </c>
      <c r="B1912" s="50" t="s">
        <v>1929</v>
      </c>
      <c r="C1912" s="49" t="s">
        <v>7</v>
      </c>
      <c r="D1912" s="49" t="s">
        <v>777</v>
      </c>
    </row>
    <row r="1913" spans="1:4">
      <c r="A1913" s="49">
        <v>1910</v>
      </c>
      <c r="B1913" s="50" t="s">
        <v>1930</v>
      </c>
      <c r="C1913" s="49" t="s">
        <v>54</v>
      </c>
      <c r="D1913" s="49" t="s">
        <v>777</v>
      </c>
    </row>
    <row r="1914" spans="1:4">
      <c r="A1914" s="49">
        <v>1911</v>
      </c>
      <c r="B1914" s="50" t="s">
        <v>1931</v>
      </c>
      <c r="C1914" s="49" t="s">
        <v>46</v>
      </c>
      <c r="D1914" s="49" t="s">
        <v>777</v>
      </c>
    </row>
    <row r="1915" spans="1:4">
      <c r="A1915" s="49">
        <v>1912</v>
      </c>
      <c r="B1915" s="50" t="s">
        <v>1932</v>
      </c>
      <c r="C1915" s="49" t="s">
        <v>114</v>
      </c>
      <c r="D1915" s="49" t="s">
        <v>777</v>
      </c>
    </row>
    <row r="1916" spans="1:4">
      <c r="A1916" s="49">
        <v>1913</v>
      </c>
      <c r="B1916" s="50" t="s">
        <v>1933</v>
      </c>
      <c r="C1916" s="49" t="s">
        <v>11</v>
      </c>
      <c r="D1916" s="49" t="s">
        <v>777</v>
      </c>
    </row>
    <row r="1917" spans="1:4">
      <c r="A1917" s="49">
        <v>1914</v>
      </c>
      <c r="B1917" s="51" t="s">
        <v>1934</v>
      </c>
      <c r="C1917" s="49" t="s">
        <v>7</v>
      </c>
      <c r="D1917" s="49" t="s">
        <v>777</v>
      </c>
    </row>
    <row r="1918" spans="1:4">
      <c r="A1918" s="49">
        <v>1915</v>
      </c>
      <c r="B1918" s="50" t="s">
        <v>1935</v>
      </c>
      <c r="C1918" s="49" t="s">
        <v>18</v>
      </c>
      <c r="D1918" s="49" t="s">
        <v>777</v>
      </c>
    </row>
    <row r="1919" spans="1:4">
      <c r="A1919" s="49">
        <v>1916</v>
      </c>
      <c r="B1919" s="50" t="s">
        <v>1936</v>
      </c>
      <c r="C1919" s="49" t="s">
        <v>52</v>
      </c>
      <c r="D1919" s="49" t="s">
        <v>777</v>
      </c>
    </row>
    <row r="1920" spans="1:4">
      <c r="A1920" s="49">
        <v>1917</v>
      </c>
      <c r="B1920" s="50" t="s">
        <v>1937</v>
      </c>
      <c r="C1920" s="49" t="s">
        <v>66</v>
      </c>
      <c r="D1920" s="49" t="s">
        <v>777</v>
      </c>
    </row>
    <row r="1921" spans="1:4">
      <c r="A1921" s="49">
        <v>1918</v>
      </c>
      <c r="B1921" s="50" t="s">
        <v>1938</v>
      </c>
      <c r="C1921" s="49" t="s">
        <v>7</v>
      </c>
      <c r="D1921" s="49" t="s">
        <v>777</v>
      </c>
    </row>
    <row r="1922" spans="1:4">
      <c r="A1922" s="49">
        <v>1919</v>
      </c>
      <c r="B1922" s="50" t="s">
        <v>1939</v>
      </c>
      <c r="C1922" s="49" t="s">
        <v>46</v>
      </c>
      <c r="D1922" s="49" t="s">
        <v>777</v>
      </c>
    </row>
    <row r="1923" spans="1:4">
      <c r="A1923" s="49">
        <v>1920</v>
      </c>
      <c r="B1923" s="50" t="s">
        <v>1940</v>
      </c>
      <c r="C1923" s="49" t="s">
        <v>66</v>
      </c>
      <c r="D1923" s="49" t="s">
        <v>777</v>
      </c>
    </row>
    <row r="1924" spans="1:4">
      <c r="A1924" s="49">
        <v>1921</v>
      </c>
      <c r="B1924" s="50" t="s">
        <v>1941</v>
      </c>
      <c r="C1924" s="49" t="s">
        <v>41</v>
      </c>
      <c r="D1924" s="49" t="s">
        <v>777</v>
      </c>
    </row>
    <row r="1925" spans="1:4">
      <c r="A1925" s="49">
        <v>1922</v>
      </c>
      <c r="B1925" s="50" t="s">
        <v>1942</v>
      </c>
      <c r="C1925" s="49" t="s">
        <v>11</v>
      </c>
      <c r="D1925" s="49" t="s">
        <v>777</v>
      </c>
    </row>
    <row r="1926" spans="1:4">
      <c r="A1926" s="49">
        <v>1923</v>
      </c>
      <c r="B1926" s="50" t="s">
        <v>1943</v>
      </c>
      <c r="C1926" s="49" t="s">
        <v>11</v>
      </c>
      <c r="D1926" s="49" t="s">
        <v>777</v>
      </c>
    </row>
    <row r="1927" spans="1:4">
      <c r="A1927" s="49">
        <v>1924</v>
      </c>
      <c r="B1927" s="50" t="s">
        <v>1944</v>
      </c>
      <c r="C1927" s="49" t="s">
        <v>18</v>
      </c>
      <c r="D1927" s="49" t="s">
        <v>777</v>
      </c>
    </row>
    <row r="1928" spans="1:4">
      <c r="A1928" s="49">
        <v>1925</v>
      </c>
      <c r="B1928" s="50" t="s">
        <v>1945</v>
      </c>
      <c r="C1928" s="49" t="s">
        <v>18</v>
      </c>
      <c r="D1928" s="49" t="s">
        <v>777</v>
      </c>
    </row>
    <row r="1929" spans="1:4">
      <c r="A1929" s="49">
        <v>1926</v>
      </c>
      <c r="B1929" s="50" t="s">
        <v>1946</v>
      </c>
      <c r="C1929" s="49" t="s">
        <v>46</v>
      </c>
      <c r="D1929" s="49" t="s">
        <v>777</v>
      </c>
    </row>
    <row r="1930" spans="1:4">
      <c r="A1930" s="49">
        <v>1927</v>
      </c>
      <c r="B1930" s="50" t="s">
        <v>1947</v>
      </c>
      <c r="C1930" s="49" t="s">
        <v>54</v>
      </c>
      <c r="D1930" s="49" t="s">
        <v>777</v>
      </c>
    </row>
    <row r="1931" spans="1:4">
      <c r="A1931" s="49">
        <v>1928</v>
      </c>
      <c r="B1931" s="50" t="s">
        <v>1948</v>
      </c>
      <c r="C1931" s="49" t="s">
        <v>52</v>
      </c>
      <c r="D1931" s="49" t="s">
        <v>777</v>
      </c>
    </row>
    <row r="1932" spans="1:4">
      <c r="A1932" s="49">
        <v>1929</v>
      </c>
      <c r="B1932" s="50" t="s">
        <v>1949</v>
      </c>
      <c r="C1932" s="49" t="s">
        <v>18</v>
      </c>
      <c r="D1932" s="49" t="s">
        <v>777</v>
      </c>
    </row>
    <row r="1933" spans="1:4">
      <c r="A1933" s="49">
        <v>1930</v>
      </c>
      <c r="B1933" s="50" t="s">
        <v>1950</v>
      </c>
      <c r="C1933" s="49" t="s">
        <v>11</v>
      </c>
      <c r="D1933" s="49" t="s">
        <v>777</v>
      </c>
    </row>
    <row r="1934" spans="1:4">
      <c r="A1934" s="49">
        <v>1931</v>
      </c>
      <c r="B1934" s="50" t="s">
        <v>1951</v>
      </c>
      <c r="C1934" s="49" t="s">
        <v>46</v>
      </c>
      <c r="D1934" s="49" t="s">
        <v>777</v>
      </c>
    </row>
    <row r="1935" spans="1:4">
      <c r="A1935" s="49">
        <v>1932</v>
      </c>
      <c r="B1935" s="50" t="s">
        <v>1952</v>
      </c>
      <c r="C1935" s="49" t="s">
        <v>232</v>
      </c>
      <c r="D1935" s="49" t="s">
        <v>777</v>
      </c>
    </row>
    <row r="1936" spans="1:4">
      <c r="A1936" s="49">
        <v>1933</v>
      </c>
      <c r="B1936" s="50" t="s">
        <v>1953</v>
      </c>
      <c r="C1936" s="49" t="s">
        <v>46</v>
      </c>
      <c r="D1936" s="49" t="s">
        <v>777</v>
      </c>
    </row>
    <row r="1937" spans="1:4">
      <c r="A1937" s="49">
        <v>1934</v>
      </c>
      <c r="B1937" s="50" t="s">
        <v>1954</v>
      </c>
      <c r="C1937" s="49" t="s">
        <v>7</v>
      </c>
      <c r="D1937" s="49" t="s">
        <v>777</v>
      </c>
    </row>
    <row r="1938" spans="1:4">
      <c r="A1938" s="49">
        <v>1935</v>
      </c>
      <c r="B1938" s="50" t="s">
        <v>1955</v>
      </c>
      <c r="C1938" s="49" t="s">
        <v>11</v>
      </c>
      <c r="D1938" s="49" t="s">
        <v>777</v>
      </c>
    </row>
    <row r="1939" spans="1:4">
      <c r="A1939" s="49">
        <v>1936</v>
      </c>
      <c r="B1939" s="50" t="s">
        <v>1956</v>
      </c>
      <c r="C1939" s="49" t="s">
        <v>46</v>
      </c>
      <c r="D1939" s="49" t="s">
        <v>777</v>
      </c>
    </row>
    <row r="1940" spans="1:4">
      <c r="A1940" s="49">
        <v>1937</v>
      </c>
      <c r="B1940" s="50" t="s">
        <v>1957</v>
      </c>
      <c r="C1940" s="49" t="s">
        <v>46</v>
      </c>
      <c r="D1940" s="49" t="s">
        <v>777</v>
      </c>
    </row>
    <row r="1941" spans="1:4">
      <c r="A1941" s="49">
        <v>1938</v>
      </c>
      <c r="B1941" s="50" t="s">
        <v>1958</v>
      </c>
      <c r="C1941" s="49" t="s">
        <v>7</v>
      </c>
      <c r="D1941" s="49" t="s">
        <v>777</v>
      </c>
    </row>
    <row r="1942" spans="1:4">
      <c r="A1942" s="49">
        <v>1939</v>
      </c>
      <c r="B1942" s="50" t="s">
        <v>1959</v>
      </c>
      <c r="C1942" s="49" t="s">
        <v>7</v>
      </c>
      <c r="D1942" s="49" t="s">
        <v>777</v>
      </c>
    </row>
    <row r="1943" spans="1:4">
      <c r="A1943" s="49">
        <v>1940</v>
      </c>
      <c r="B1943" s="50" t="s">
        <v>1960</v>
      </c>
      <c r="C1943" s="49" t="s">
        <v>11</v>
      </c>
      <c r="D1943" s="49" t="s">
        <v>777</v>
      </c>
    </row>
    <row r="1944" spans="1:4">
      <c r="A1944" s="49">
        <v>1941</v>
      </c>
      <c r="B1944" s="50" t="s">
        <v>1961</v>
      </c>
      <c r="C1944" s="49" t="s">
        <v>66</v>
      </c>
      <c r="D1944" s="49" t="s">
        <v>777</v>
      </c>
    </row>
    <row r="1945" spans="1:4">
      <c r="A1945" s="49">
        <v>1942</v>
      </c>
      <c r="B1945" s="50" t="s">
        <v>1962</v>
      </c>
      <c r="C1945" s="49" t="s">
        <v>46</v>
      </c>
      <c r="D1945" s="49" t="s">
        <v>777</v>
      </c>
    </row>
    <row r="1946" spans="1:4">
      <c r="A1946" s="49">
        <v>1943</v>
      </c>
      <c r="B1946" s="50" t="s">
        <v>1963</v>
      </c>
      <c r="C1946" s="49" t="s">
        <v>66</v>
      </c>
      <c r="D1946" s="49" t="s">
        <v>777</v>
      </c>
    </row>
    <row r="1947" spans="1:4">
      <c r="A1947" s="49">
        <v>1944</v>
      </c>
      <c r="B1947" s="50" t="s">
        <v>1964</v>
      </c>
      <c r="C1947" s="49" t="s">
        <v>66</v>
      </c>
      <c r="D1947" s="49" t="s">
        <v>777</v>
      </c>
    </row>
    <row r="1948" spans="1:4">
      <c r="A1948" s="49">
        <v>1945</v>
      </c>
      <c r="B1948" s="50" t="s">
        <v>1965</v>
      </c>
      <c r="C1948" s="49" t="s">
        <v>18</v>
      </c>
      <c r="D1948" s="49" t="s">
        <v>777</v>
      </c>
    </row>
    <row r="1949" spans="1:4">
      <c r="A1949" s="49">
        <v>1946</v>
      </c>
      <c r="B1949" s="50" t="s">
        <v>1966</v>
      </c>
      <c r="C1949" s="49" t="s">
        <v>52</v>
      </c>
      <c r="D1949" s="49" t="s">
        <v>777</v>
      </c>
    </row>
    <row r="1950" spans="1:4">
      <c r="A1950" s="49">
        <v>1947</v>
      </c>
      <c r="B1950" s="50" t="s">
        <v>1967</v>
      </c>
      <c r="C1950" s="49" t="s">
        <v>38</v>
      </c>
      <c r="D1950" s="49" t="s">
        <v>777</v>
      </c>
    </row>
    <row r="1951" spans="1:4">
      <c r="A1951" s="49">
        <v>1948</v>
      </c>
      <c r="B1951" s="50" t="s">
        <v>1968</v>
      </c>
      <c r="C1951" s="49" t="s">
        <v>18</v>
      </c>
      <c r="D1951" s="49" t="s">
        <v>777</v>
      </c>
    </row>
    <row r="1952" spans="1:4">
      <c r="A1952" s="49">
        <v>1949</v>
      </c>
      <c r="B1952" s="50" t="s">
        <v>1969</v>
      </c>
      <c r="C1952" s="49" t="s">
        <v>18</v>
      </c>
      <c r="D1952" s="49" t="s">
        <v>777</v>
      </c>
    </row>
    <row r="1953" spans="1:4">
      <c r="A1953" s="49">
        <v>1950</v>
      </c>
      <c r="B1953" s="50" t="s">
        <v>1970</v>
      </c>
      <c r="C1953" s="49" t="s">
        <v>66</v>
      </c>
      <c r="D1953" s="49" t="s">
        <v>777</v>
      </c>
    </row>
    <row r="1954" spans="1:4">
      <c r="A1954" s="49">
        <v>1951</v>
      </c>
      <c r="B1954" s="50" t="s">
        <v>1971</v>
      </c>
      <c r="C1954" s="49" t="s">
        <v>54</v>
      </c>
      <c r="D1954" s="49" t="s">
        <v>777</v>
      </c>
    </row>
    <row r="1955" spans="1:4">
      <c r="A1955" s="49">
        <v>1952</v>
      </c>
      <c r="B1955" s="50" t="s">
        <v>1972</v>
      </c>
      <c r="C1955" s="49" t="s">
        <v>18</v>
      </c>
      <c r="D1955" s="49" t="s">
        <v>777</v>
      </c>
    </row>
    <row r="1956" spans="1:4">
      <c r="A1956" s="49">
        <v>1953</v>
      </c>
      <c r="B1956" s="50" t="s">
        <v>1973</v>
      </c>
      <c r="C1956" s="49" t="s">
        <v>54</v>
      </c>
      <c r="D1956" s="49" t="s">
        <v>777</v>
      </c>
    </row>
    <row r="1957" spans="1:4">
      <c r="A1957" s="49">
        <v>1954</v>
      </c>
      <c r="B1957" s="50" t="s">
        <v>1974</v>
      </c>
      <c r="C1957" s="49" t="s">
        <v>38</v>
      </c>
      <c r="D1957" s="49" t="s">
        <v>777</v>
      </c>
    </row>
    <row r="1958" spans="1:4">
      <c r="A1958" s="49">
        <v>1955</v>
      </c>
      <c r="B1958" s="50" t="s">
        <v>1975</v>
      </c>
      <c r="C1958" s="49" t="s">
        <v>18</v>
      </c>
      <c r="D1958" s="49" t="s">
        <v>777</v>
      </c>
    </row>
    <row r="1959" spans="1:4">
      <c r="A1959" s="49">
        <v>1956</v>
      </c>
      <c r="B1959" s="50" t="s">
        <v>1976</v>
      </c>
      <c r="C1959" s="49" t="s">
        <v>18</v>
      </c>
      <c r="D1959" s="49" t="s">
        <v>777</v>
      </c>
    </row>
    <row r="1960" spans="1:4">
      <c r="A1960" s="49">
        <v>1957</v>
      </c>
      <c r="B1960" s="50" t="s">
        <v>1977</v>
      </c>
      <c r="C1960" s="49" t="s">
        <v>38</v>
      </c>
      <c r="D1960" s="49" t="s">
        <v>777</v>
      </c>
    </row>
    <row r="1961" spans="1:4">
      <c r="A1961" s="49">
        <v>1958</v>
      </c>
      <c r="B1961" s="50" t="s">
        <v>1978</v>
      </c>
      <c r="C1961" s="49" t="s">
        <v>11</v>
      </c>
      <c r="D1961" s="49" t="s">
        <v>777</v>
      </c>
    </row>
    <row r="1962" spans="1:4">
      <c r="A1962" s="49">
        <v>1959</v>
      </c>
      <c r="B1962" s="50" t="s">
        <v>1979</v>
      </c>
      <c r="C1962" s="49" t="s">
        <v>18</v>
      </c>
      <c r="D1962" s="49" t="s">
        <v>777</v>
      </c>
    </row>
    <row r="1963" spans="1:4">
      <c r="A1963" s="49">
        <v>1960</v>
      </c>
      <c r="B1963" s="50" t="s">
        <v>1980</v>
      </c>
      <c r="C1963" s="49" t="s">
        <v>7</v>
      </c>
      <c r="D1963" s="49" t="s">
        <v>777</v>
      </c>
    </row>
    <row r="1964" spans="1:4">
      <c r="A1964" s="49">
        <v>1961</v>
      </c>
      <c r="B1964" s="50" t="s">
        <v>1981</v>
      </c>
      <c r="C1964" s="49" t="s">
        <v>46</v>
      </c>
      <c r="D1964" s="49" t="s">
        <v>777</v>
      </c>
    </row>
    <row r="1965" spans="1:4">
      <c r="A1965" s="49">
        <v>1962</v>
      </c>
      <c r="B1965" s="50" t="s">
        <v>1982</v>
      </c>
      <c r="C1965" s="49" t="s">
        <v>38</v>
      </c>
      <c r="D1965" s="49" t="s">
        <v>777</v>
      </c>
    </row>
    <row r="1966" spans="1:4">
      <c r="A1966" s="49">
        <v>1963</v>
      </c>
      <c r="B1966" s="50" t="s">
        <v>1983</v>
      </c>
      <c r="C1966" s="49" t="s">
        <v>41</v>
      </c>
      <c r="D1966" s="49" t="s">
        <v>777</v>
      </c>
    </row>
    <row r="1967" spans="1:4">
      <c r="A1967" s="49">
        <v>1964</v>
      </c>
      <c r="B1967" s="50" t="s">
        <v>1984</v>
      </c>
      <c r="C1967" s="49" t="s">
        <v>11</v>
      </c>
      <c r="D1967" s="49" t="s">
        <v>777</v>
      </c>
    </row>
    <row r="1968" spans="1:4">
      <c r="A1968" s="49">
        <v>1965</v>
      </c>
      <c r="B1968" s="50" t="s">
        <v>1985</v>
      </c>
      <c r="C1968" s="49" t="s">
        <v>7</v>
      </c>
      <c r="D1968" s="49" t="s">
        <v>777</v>
      </c>
    </row>
    <row r="1969" spans="1:4">
      <c r="A1969" s="49">
        <v>1966</v>
      </c>
      <c r="B1969" s="50" t="s">
        <v>1986</v>
      </c>
      <c r="C1969" s="49" t="s">
        <v>38</v>
      </c>
      <c r="D1969" s="49" t="s">
        <v>777</v>
      </c>
    </row>
    <row r="1970" spans="1:4">
      <c r="A1970" s="49">
        <v>1967</v>
      </c>
      <c r="B1970" s="50" t="s">
        <v>1987</v>
      </c>
      <c r="C1970" s="49" t="s">
        <v>7</v>
      </c>
      <c r="D1970" s="49" t="s">
        <v>777</v>
      </c>
    </row>
    <row r="1971" spans="1:4">
      <c r="A1971" s="49">
        <v>1968</v>
      </c>
      <c r="B1971" s="50" t="s">
        <v>1988</v>
      </c>
      <c r="C1971" s="49" t="s">
        <v>46</v>
      </c>
      <c r="D1971" s="49" t="s">
        <v>777</v>
      </c>
    </row>
    <row r="1972" spans="1:4">
      <c r="A1972" s="49">
        <v>1969</v>
      </c>
      <c r="B1972" s="50" t="s">
        <v>1989</v>
      </c>
      <c r="C1972" s="49" t="s">
        <v>38</v>
      </c>
      <c r="D1972" s="49" t="s">
        <v>777</v>
      </c>
    </row>
    <row r="1973" spans="1:4">
      <c r="A1973" s="49">
        <v>1970</v>
      </c>
      <c r="B1973" s="50" t="s">
        <v>1990</v>
      </c>
      <c r="C1973" s="49" t="s">
        <v>46</v>
      </c>
      <c r="D1973" s="49" t="s">
        <v>777</v>
      </c>
    </row>
    <row r="1974" spans="1:4">
      <c r="A1974" s="49">
        <v>1971</v>
      </c>
      <c r="B1974" s="50" t="s">
        <v>1991</v>
      </c>
      <c r="C1974" s="49" t="s">
        <v>232</v>
      </c>
      <c r="D1974" s="49" t="s">
        <v>777</v>
      </c>
    </row>
    <row r="1975" spans="1:4">
      <c r="A1975" s="49">
        <v>1972</v>
      </c>
      <c r="B1975" s="50" t="s">
        <v>1992</v>
      </c>
      <c r="C1975" s="49" t="s">
        <v>38</v>
      </c>
      <c r="D1975" s="49" t="s">
        <v>777</v>
      </c>
    </row>
    <row r="1976" spans="1:4">
      <c r="A1976" s="49">
        <v>1973</v>
      </c>
      <c r="B1976" s="50" t="s">
        <v>1993</v>
      </c>
      <c r="C1976" s="49" t="s">
        <v>7</v>
      </c>
      <c r="D1976" s="49" t="s">
        <v>777</v>
      </c>
    </row>
    <row r="1977" spans="1:4">
      <c r="A1977" s="49">
        <v>1974</v>
      </c>
      <c r="B1977" s="50" t="s">
        <v>1994</v>
      </c>
      <c r="C1977" s="49" t="s">
        <v>18</v>
      </c>
      <c r="D1977" s="49" t="s">
        <v>777</v>
      </c>
    </row>
    <row r="1978" spans="1:4">
      <c r="A1978" s="49">
        <v>1975</v>
      </c>
      <c r="B1978" s="50" t="s">
        <v>1995</v>
      </c>
      <c r="C1978" s="49" t="s">
        <v>54</v>
      </c>
      <c r="D1978" s="49" t="s">
        <v>777</v>
      </c>
    </row>
    <row r="1979" spans="1:4">
      <c r="A1979" s="49">
        <v>1976</v>
      </c>
      <c r="B1979" s="50" t="s">
        <v>1996</v>
      </c>
      <c r="C1979" s="49" t="s">
        <v>232</v>
      </c>
      <c r="D1979" s="49" t="s">
        <v>777</v>
      </c>
    </row>
    <row r="1980" spans="1:4">
      <c r="A1980" s="49">
        <v>1977</v>
      </c>
      <c r="B1980" s="50" t="s">
        <v>1997</v>
      </c>
      <c r="C1980" s="49" t="s">
        <v>11</v>
      </c>
      <c r="D1980" s="49" t="s">
        <v>777</v>
      </c>
    </row>
    <row r="1981" spans="1:4">
      <c r="A1981" s="49">
        <v>1978</v>
      </c>
      <c r="B1981" s="50" t="s">
        <v>1998</v>
      </c>
      <c r="C1981" s="49" t="s">
        <v>38</v>
      </c>
      <c r="D1981" s="49" t="s">
        <v>777</v>
      </c>
    </row>
    <row r="1982" spans="1:4">
      <c r="A1982" s="49">
        <v>1979</v>
      </c>
      <c r="B1982" s="50" t="s">
        <v>1999</v>
      </c>
      <c r="C1982" s="49" t="s">
        <v>66</v>
      </c>
      <c r="D1982" s="49" t="s">
        <v>777</v>
      </c>
    </row>
    <row r="1983" spans="1:4">
      <c r="A1983" s="49">
        <v>1980</v>
      </c>
      <c r="B1983" s="51" t="s">
        <v>2000</v>
      </c>
      <c r="C1983" s="49" t="s">
        <v>11</v>
      </c>
      <c r="D1983" s="49" t="s">
        <v>777</v>
      </c>
    </row>
    <row r="1984" spans="1:4">
      <c r="A1984" s="49">
        <v>1981</v>
      </c>
      <c r="B1984" s="50" t="s">
        <v>2001</v>
      </c>
      <c r="C1984" s="49" t="s">
        <v>18</v>
      </c>
      <c r="D1984" s="49" t="s">
        <v>777</v>
      </c>
    </row>
    <row r="1985" spans="1:4">
      <c r="A1985" s="49">
        <v>1982</v>
      </c>
      <c r="B1985" s="50" t="s">
        <v>2002</v>
      </c>
      <c r="C1985" s="49" t="s">
        <v>18</v>
      </c>
      <c r="D1985" s="49" t="s">
        <v>777</v>
      </c>
    </row>
    <row r="1986" spans="1:4">
      <c r="A1986" s="49">
        <v>1983</v>
      </c>
      <c r="B1986" s="50" t="s">
        <v>2003</v>
      </c>
      <c r="C1986" s="49" t="s">
        <v>46</v>
      </c>
      <c r="D1986" s="49" t="s">
        <v>777</v>
      </c>
    </row>
    <row r="1987" spans="1:4">
      <c r="A1987" s="49">
        <v>1984</v>
      </c>
      <c r="B1987" s="50" t="s">
        <v>2004</v>
      </c>
      <c r="C1987" s="49" t="s">
        <v>38</v>
      </c>
      <c r="D1987" s="49" t="s">
        <v>777</v>
      </c>
    </row>
    <row r="1988" spans="1:4">
      <c r="A1988" s="49">
        <v>1985</v>
      </c>
      <c r="B1988" s="50" t="s">
        <v>2005</v>
      </c>
      <c r="C1988" s="49" t="s">
        <v>18</v>
      </c>
      <c r="D1988" s="49" t="s">
        <v>777</v>
      </c>
    </row>
    <row r="1989" spans="1:4">
      <c r="A1989" s="49">
        <v>1986</v>
      </c>
      <c r="B1989" s="50" t="s">
        <v>2006</v>
      </c>
      <c r="C1989" s="49" t="s">
        <v>18</v>
      </c>
      <c r="D1989" s="49" t="s">
        <v>777</v>
      </c>
    </row>
    <row r="1990" spans="1:4">
      <c r="A1990" s="49">
        <v>1987</v>
      </c>
      <c r="B1990" s="50" t="s">
        <v>2007</v>
      </c>
      <c r="C1990" s="49" t="s">
        <v>46</v>
      </c>
      <c r="D1990" s="49" t="s">
        <v>777</v>
      </c>
    </row>
    <row r="1991" spans="1:4">
      <c r="A1991" s="49">
        <v>1988</v>
      </c>
      <c r="B1991" s="50" t="s">
        <v>2008</v>
      </c>
      <c r="C1991" s="49" t="s">
        <v>18</v>
      </c>
      <c r="D1991" s="49" t="s">
        <v>777</v>
      </c>
    </row>
    <row r="1992" spans="1:4">
      <c r="A1992" s="49">
        <v>1989</v>
      </c>
      <c r="B1992" s="50" t="s">
        <v>2009</v>
      </c>
      <c r="C1992" s="49" t="s">
        <v>66</v>
      </c>
      <c r="D1992" s="49" t="s">
        <v>777</v>
      </c>
    </row>
    <row r="1993" spans="1:4">
      <c r="A1993" s="49">
        <v>1990</v>
      </c>
      <c r="B1993" s="50" t="s">
        <v>2010</v>
      </c>
      <c r="C1993" s="49" t="s">
        <v>11</v>
      </c>
      <c r="D1993" s="49" t="s">
        <v>777</v>
      </c>
    </row>
    <row r="1994" spans="1:4">
      <c r="A1994" s="49">
        <v>1991</v>
      </c>
      <c r="B1994" s="50" t="s">
        <v>2011</v>
      </c>
      <c r="C1994" s="49" t="s">
        <v>232</v>
      </c>
      <c r="D1994" s="49" t="s">
        <v>777</v>
      </c>
    </row>
    <row r="1995" spans="1:4">
      <c r="A1995" s="49">
        <v>1992</v>
      </c>
      <c r="B1995" s="50" t="s">
        <v>2012</v>
      </c>
      <c r="C1995" s="49" t="s">
        <v>232</v>
      </c>
      <c r="D1995" s="49" t="s">
        <v>777</v>
      </c>
    </row>
  </sheetData>
  <mergeCells count="1">
    <mergeCell ref="A2:D2"/>
  </mergeCells>
  <conditionalFormatting sqref="B3">
    <cfRule type="duplicateValues" dxfId="0" priority="10"/>
  </conditionalFormatting>
  <conditionalFormatting sqref="B3:B1195 B1996:B1048576">
    <cfRule type="duplicateValues" dxfId="0" priority="1"/>
  </conditionalFormatting>
  <pageMargins left="0.751388888888889" right="0.751388888888889" top="0.629861111111111" bottom="0.550694444444444" header="0.5" footer="0.0784722222222222"/>
  <pageSetup paperSize="9" scale="98" orientation="portrait" horizontalDpi="600"/>
  <headerFooter>
    <oddFooter>&amp;C&amp;P</oddFooter>
  </headerFooter>
  <rowBreaks count="1" manualBreakCount="1">
    <brk id="194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3"/>
  <sheetViews>
    <sheetView topLeftCell="G122" workbookViewId="0">
      <selection activeCell="AE142" sqref="AE142"/>
    </sheetView>
  </sheetViews>
  <sheetFormatPr defaultColWidth="9" defaultRowHeight="14.4"/>
  <cols>
    <col min="1" max="1" width="4" style="2" customWidth="1"/>
    <col min="2" max="2" width="21.5" style="2" customWidth="1"/>
    <col min="3" max="3" width="18.1296296296296" style="2" customWidth="1"/>
    <col min="4" max="5" width="8.25" style="2" customWidth="1"/>
    <col min="6" max="7" width="6.75" style="3" customWidth="1"/>
    <col min="8" max="8" width="9.25" style="3" customWidth="1"/>
    <col min="9" max="9" width="8.37962962962963" style="3" customWidth="1"/>
    <col min="10" max="11" width="6.75" style="3" customWidth="1"/>
    <col min="12" max="16" width="7.25" style="3" customWidth="1"/>
    <col min="17" max="21" width="6.37962962962963" style="3" customWidth="1"/>
    <col min="22" max="22" width="6.37962962962963" style="4" customWidth="1"/>
    <col min="23" max="23" width="6.37962962962963" style="3" customWidth="1"/>
    <col min="24" max="24" width="6.12962962962963" style="4" customWidth="1"/>
    <col min="25" max="25" width="6.12962962962963" style="5" customWidth="1"/>
    <col min="26" max="26" width="25.6296296296296" style="2" customWidth="1"/>
    <col min="27" max="28" width="6.12962962962963" style="2" customWidth="1"/>
    <col min="29" max="29" width="8.87962962962963" style="2" customWidth="1"/>
  </cols>
  <sheetData>
    <row r="1" s="1" customFormat="1" spans="1:29">
      <c r="A1" s="6" t="s">
        <v>2013</v>
      </c>
      <c r="B1" s="6"/>
      <c r="C1" s="6"/>
      <c r="D1" s="6"/>
      <c r="E1" s="6"/>
      <c r="F1" s="6"/>
      <c r="G1" s="7"/>
      <c r="H1" s="7"/>
      <c r="I1" s="7"/>
      <c r="J1" s="7"/>
      <c r="K1" s="7"/>
      <c r="L1" s="7"/>
      <c r="M1" s="7"/>
      <c r="N1" s="7"/>
      <c r="O1" s="7"/>
      <c r="P1" s="7"/>
      <c r="Q1" s="7"/>
      <c r="R1" s="7"/>
      <c r="S1" s="7"/>
      <c r="T1" s="7"/>
      <c r="U1" s="7"/>
      <c r="V1" s="20"/>
      <c r="W1" s="7"/>
      <c r="X1" s="20"/>
      <c r="Y1" s="24"/>
      <c r="Z1" s="25"/>
      <c r="AA1" s="25"/>
      <c r="AB1" s="25"/>
      <c r="AC1" s="25"/>
    </row>
    <row r="2" s="1" customFormat="1" spans="1:29">
      <c r="A2" s="8" t="s">
        <v>2014</v>
      </c>
      <c r="B2" s="9"/>
      <c r="C2" s="9"/>
      <c r="D2" s="9"/>
      <c r="E2" s="10"/>
      <c r="F2" s="11" t="s">
        <v>2015</v>
      </c>
      <c r="G2" s="11"/>
      <c r="H2" s="11"/>
      <c r="I2" s="11"/>
      <c r="J2" s="11"/>
      <c r="K2" s="11"/>
      <c r="L2" s="11" t="s">
        <v>2016</v>
      </c>
      <c r="M2" s="11"/>
      <c r="N2" s="11"/>
      <c r="O2" s="11"/>
      <c r="P2" s="18"/>
      <c r="Q2" s="11" t="s">
        <v>2017</v>
      </c>
      <c r="R2" s="11"/>
      <c r="S2" s="11"/>
      <c r="T2" s="11"/>
      <c r="U2" s="11"/>
      <c r="V2" s="21"/>
      <c r="W2" s="11"/>
      <c r="X2" s="21"/>
      <c r="Y2" s="26" t="s">
        <v>2018</v>
      </c>
      <c r="Z2" s="27"/>
      <c r="AA2" s="27"/>
      <c r="AB2" s="27"/>
      <c r="AC2" s="28" t="s">
        <v>2019</v>
      </c>
    </row>
    <row r="3" s="1" customFormat="1" ht="52.8" spans="1:29">
      <c r="A3" s="12" t="s">
        <v>2020</v>
      </c>
      <c r="B3" s="12" t="s">
        <v>2021</v>
      </c>
      <c r="C3" s="12" t="s">
        <v>2022</v>
      </c>
      <c r="D3" s="13" t="s">
        <v>2023</v>
      </c>
      <c r="E3" s="12" t="s">
        <v>2024</v>
      </c>
      <c r="F3" s="14" t="s">
        <v>2025</v>
      </c>
      <c r="G3" s="14" t="s">
        <v>2026</v>
      </c>
      <c r="H3" s="14" t="s">
        <v>2027</v>
      </c>
      <c r="I3" s="14" t="s">
        <v>2028</v>
      </c>
      <c r="J3" s="14" t="s">
        <v>2029</v>
      </c>
      <c r="K3" s="14" t="s">
        <v>2030</v>
      </c>
      <c r="L3" s="14" t="s">
        <v>2031</v>
      </c>
      <c r="M3" s="14" t="s">
        <v>2032</v>
      </c>
      <c r="N3" s="14" t="s">
        <v>2033</v>
      </c>
      <c r="O3" s="14" t="s">
        <v>2034</v>
      </c>
      <c r="P3" s="12" t="s">
        <v>2035</v>
      </c>
      <c r="Q3" s="14" t="s">
        <v>2036</v>
      </c>
      <c r="R3" s="14" t="s">
        <v>2037</v>
      </c>
      <c r="S3" s="14" t="s">
        <v>2038</v>
      </c>
      <c r="T3" s="14" t="s">
        <v>2039</v>
      </c>
      <c r="U3" s="14" t="s">
        <v>2040</v>
      </c>
      <c r="V3" s="22" t="s">
        <v>2041</v>
      </c>
      <c r="W3" s="14" t="s">
        <v>2042</v>
      </c>
      <c r="X3" s="22" t="s">
        <v>2043</v>
      </c>
      <c r="Y3" s="29" t="s">
        <v>2044</v>
      </c>
      <c r="Z3" s="12" t="s">
        <v>2045</v>
      </c>
      <c r="AA3" s="12" t="s">
        <v>2018</v>
      </c>
      <c r="AB3" s="12" t="s">
        <v>2046</v>
      </c>
      <c r="AC3" s="12" t="s">
        <v>2047</v>
      </c>
    </row>
    <row r="4" spans="1:29">
      <c r="A4" s="15">
        <v>1</v>
      </c>
      <c r="B4" s="15" t="s">
        <v>317</v>
      </c>
      <c r="C4" s="15" t="s">
        <v>2048</v>
      </c>
      <c r="D4" s="16" t="s">
        <v>2049</v>
      </c>
      <c r="E4" s="15" t="s">
        <v>11</v>
      </c>
      <c r="F4" s="17">
        <v>9.999925000375</v>
      </c>
      <c r="G4" s="17">
        <v>623.918054</v>
      </c>
      <c r="H4" s="17">
        <v>24795.777456</v>
      </c>
      <c r="I4" s="17">
        <v>2082.8352</v>
      </c>
      <c r="J4" s="17">
        <v>272</v>
      </c>
      <c r="K4" s="17">
        <v>931.5</v>
      </c>
      <c r="L4" s="17">
        <f t="shared" ref="L4:L67" si="0">IFERROR(G4/F4,0)</f>
        <v>62.3922733397103</v>
      </c>
      <c r="M4" s="17">
        <f t="shared" ref="M4:M67" si="1">IFERROR(H4/F4,0)</f>
        <v>2479.59634247958</v>
      </c>
      <c r="N4" s="17">
        <f t="shared" ref="N4:N67" si="2">IFERROR(H4/J4,0)</f>
        <v>91.1609465294118</v>
      </c>
      <c r="O4" s="17">
        <f t="shared" ref="O4:O67" si="3">IFERROR(H4/I4,0)</f>
        <v>11.9048196688821</v>
      </c>
      <c r="P4" s="19">
        <f t="shared" ref="P4:P67" si="4">IFERROR(K4/H4*100,0)</f>
        <v>3.75668801534028</v>
      </c>
      <c r="Q4" s="17">
        <f t="shared" ref="Q4:Q67" si="5">MIN(L4/$L$153*50,100)</f>
        <v>100</v>
      </c>
      <c r="R4" s="17">
        <f t="shared" ref="R4:R67" si="6">MIN(M4/$M$153*35,70)</f>
        <v>70</v>
      </c>
      <c r="S4" s="17">
        <f t="shared" ref="S4:S67" si="7">MIN(N4/$N$153*5,10)</f>
        <v>2.25569873623179</v>
      </c>
      <c r="T4" s="17">
        <f t="shared" ref="T4:T67" si="8">MIN(O4/$O$153*5,10)</f>
        <v>2.67453433627363</v>
      </c>
      <c r="U4" s="17">
        <f t="shared" ref="U4:U67" si="9">MIN(P4/$P$153*5,10)</f>
        <v>10</v>
      </c>
      <c r="V4" s="23">
        <f t="shared" ref="V4:V67" si="10">SUM(Q4:U4)</f>
        <v>184.930233072505</v>
      </c>
      <c r="W4" s="17">
        <v>4.4</v>
      </c>
      <c r="X4" s="23">
        <f t="shared" ref="X4:X67" si="11">SUM(V4:W4)</f>
        <v>189.330233072505</v>
      </c>
      <c r="Y4" s="30" t="str">
        <f>IF(PERCENTRANK($X$4:$X$151,X4,2)&gt;=80%,"A",IF(PERCENTRANK($X$4:$X$151,X4,2)&gt;=35%,"B",IF(PERCENTRANK($X$4:$X$151,X4,2)&gt;=5%,"C","D")))</f>
        <v>A</v>
      </c>
      <c r="Z4" s="31"/>
      <c r="AA4" s="31" t="str">
        <f t="shared" ref="AA4:AA20" si="12">Y4</f>
        <v>A</v>
      </c>
      <c r="AB4" s="15" t="str">
        <f t="shared" ref="AB4:AB20" si="13">Y4</f>
        <v>A</v>
      </c>
      <c r="AC4" s="32"/>
    </row>
    <row r="5" spans="1:29">
      <c r="A5" s="15">
        <v>2</v>
      </c>
      <c r="B5" s="15" t="s">
        <v>430</v>
      </c>
      <c r="C5" s="15" t="s">
        <v>2050</v>
      </c>
      <c r="D5" s="16" t="s">
        <v>2049</v>
      </c>
      <c r="E5" s="15" t="s">
        <v>46</v>
      </c>
      <c r="F5" s="17">
        <v>3.3</v>
      </c>
      <c r="G5" s="17">
        <v>296.154799</v>
      </c>
      <c r="H5" s="17">
        <v>22159.322285</v>
      </c>
      <c r="I5" s="17">
        <v>267.498</v>
      </c>
      <c r="J5" s="17">
        <v>156</v>
      </c>
      <c r="K5" s="17">
        <v>0</v>
      </c>
      <c r="L5" s="17">
        <f t="shared" si="0"/>
        <v>89.7438784848485</v>
      </c>
      <c r="M5" s="17">
        <f t="shared" si="1"/>
        <v>6714.9461469697</v>
      </c>
      <c r="N5" s="17">
        <f t="shared" si="2"/>
        <v>142.046937724359</v>
      </c>
      <c r="O5" s="17">
        <f t="shared" si="3"/>
        <v>82.839207339868</v>
      </c>
      <c r="P5" s="19">
        <f t="shared" si="4"/>
        <v>0</v>
      </c>
      <c r="Q5" s="17">
        <f t="shared" si="5"/>
        <v>100</v>
      </c>
      <c r="R5" s="17">
        <f t="shared" si="6"/>
        <v>70</v>
      </c>
      <c r="S5" s="17">
        <f t="shared" si="7"/>
        <v>3.51482855442989</v>
      </c>
      <c r="T5" s="17">
        <f t="shared" si="8"/>
        <v>10</v>
      </c>
      <c r="U5" s="17">
        <f t="shared" si="9"/>
        <v>0</v>
      </c>
      <c r="V5" s="23">
        <f t="shared" si="10"/>
        <v>183.51482855443</v>
      </c>
      <c r="W5" s="17">
        <v>0</v>
      </c>
      <c r="X5" s="23">
        <f t="shared" si="11"/>
        <v>183.51482855443</v>
      </c>
      <c r="Y5" s="30" t="str">
        <f>IF(PERCENTRANK($X$4:$X$151,X5,2)&gt;=80%,"A",IF(PERCENTRANK($X$4:$X$151,X5,2)&gt;=35%,"B",IF(PERCENTRANK($X$4:$X$151,X5,2)&gt;=5%,"C","D")))</f>
        <v>A</v>
      </c>
      <c r="Z5" s="31"/>
      <c r="AA5" s="31" t="str">
        <f t="shared" si="12"/>
        <v>A</v>
      </c>
      <c r="AB5" s="15" t="str">
        <f t="shared" si="13"/>
        <v>A</v>
      </c>
      <c r="AC5" s="32"/>
    </row>
    <row r="6" spans="1:29">
      <c r="A6" s="15">
        <v>3</v>
      </c>
      <c r="B6" s="15" t="s">
        <v>620</v>
      </c>
      <c r="C6" s="15" t="s">
        <v>2051</v>
      </c>
      <c r="D6" s="16" t="s">
        <v>2049</v>
      </c>
      <c r="E6" s="15" t="s">
        <v>66</v>
      </c>
      <c r="F6" s="17">
        <v>5.46</v>
      </c>
      <c r="G6" s="17">
        <v>1039.326127</v>
      </c>
      <c r="H6" s="17">
        <v>6636.37078</v>
      </c>
      <c r="I6" s="17">
        <v>44.73516</v>
      </c>
      <c r="J6" s="17">
        <v>57</v>
      </c>
      <c r="K6" s="17">
        <v>0</v>
      </c>
      <c r="L6" s="17">
        <f t="shared" si="0"/>
        <v>190.352770512821</v>
      </c>
      <c r="M6" s="17">
        <f t="shared" si="1"/>
        <v>1215.45252380952</v>
      </c>
      <c r="N6" s="17">
        <f t="shared" si="2"/>
        <v>116.42755754386</v>
      </c>
      <c r="O6" s="17">
        <f t="shared" si="3"/>
        <v>148.34798355477</v>
      </c>
      <c r="P6" s="19">
        <f t="shared" si="4"/>
        <v>0</v>
      </c>
      <c r="Q6" s="17">
        <f t="shared" si="5"/>
        <v>100</v>
      </c>
      <c r="R6" s="17">
        <f t="shared" si="6"/>
        <v>60.3336552846689</v>
      </c>
      <c r="S6" s="17">
        <f t="shared" si="7"/>
        <v>2.88089916145733</v>
      </c>
      <c r="T6" s="17">
        <f t="shared" si="8"/>
        <v>10</v>
      </c>
      <c r="U6" s="17">
        <f t="shared" si="9"/>
        <v>0</v>
      </c>
      <c r="V6" s="23">
        <f t="shared" si="10"/>
        <v>173.214554446126</v>
      </c>
      <c r="W6" s="17">
        <v>0</v>
      </c>
      <c r="X6" s="23">
        <f t="shared" si="11"/>
        <v>173.214554446126</v>
      </c>
      <c r="Y6" s="30" t="str">
        <f>IF(PERCENTRANK($X$4:$X$151,X6,2)&gt;=80%,"A",IF(PERCENTRANK($X$4:$X$151,X6,2)&gt;=35%,"B",IF(PERCENTRANK($X$4:$X$151,X6,2)&gt;=5%,"C","D")))</f>
        <v>A</v>
      </c>
      <c r="Z6" s="31"/>
      <c r="AA6" s="31" t="str">
        <f t="shared" si="12"/>
        <v>A</v>
      </c>
      <c r="AB6" s="15" t="str">
        <f t="shared" si="13"/>
        <v>A</v>
      </c>
      <c r="AC6" s="32"/>
    </row>
    <row r="7" spans="1:29">
      <c r="A7" s="15">
        <v>4</v>
      </c>
      <c r="B7" s="15" t="s">
        <v>85</v>
      </c>
      <c r="C7" s="15" t="s">
        <v>2052</v>
      </c>
      <c r="D7" s="16" t="s">
        <v>2049</v>
      </c>
      <c r="E7" s="15" t="s">
        <v>7</v>
      </c>
      <c r="F7" s="17">
        <v>158.46</v>
      </c>
      <c r="G7" s="17">
        <v>9249.438516</v>
      </c>
      <c r="H7" s="17">
        <v>191288.82623</v>
      </c>
      <c r="I7" s="17">
        <v>7030.9544</v>
      </c>
      <c r="J7" s="17">
        <v>2072</v>
      </c>
      <c r="K7" s="17">
        <v>119.7</v>
      </c>
      <c r="L7" s="17">
        <f t="shared" si="0"/>
        <v>58.3708097690269</v>
      </c>
      <c r="M7" s="17">
        <f t="shared" si="1"/>
        <v>1207.17421576423</v>
      </c>
      <c r="N7" s="17">
        <f t="shared" si="2"/>
        <v>92.3208620801158</v>
      </c>
      <c r="O7" s="17">
        <f t="shared" si="3"/>
        <v>27.2066657451227</v>
      </c>
      <c r="P7" s="19">
        <f t="shared" si="4"/>
        <v>0.0625755316497558</v>
      </c>
      <c r="Q7" s="17">
        <f t="shared" si="5"/>
        <v>100</v>
      </c>
      <c r="R7" s="17">
        <f t="shared" si="6"/>
        <v>59.9227296630085</v>
      </c>
      <c r="S7" s="17">
        <f t="shared" si="7"/>
        <v>2.28439984280723</v>
      </c>
      <c r="T7" s="17">
        <f t="shared" si="8"/>
        <v>6.11224392596643</v>
      </c>
      <c r="U7" s="17">
        <f t="shared" si="9"/>
        <v>0.267429950900166</v>
      </c>
      <c r="V7" s="23">
        <f t="shared" si="10"/>
        <v>168.586803382682</v>
      </c>
      <c r="W7" s="17">
        <v>0</v>
      </c>
      <c r="X7" s="23">
        <f t="shared" si="11"/>
        <v>168.586803382682</v>
      </c>
      <c r="Y7" s="30" t="str">
        <f>IF(PERCENTRANK($X$4:$X$151,X7,2)&gt;=80%,"A",IF(PERCENTRANK($X$4:$X$151,X7,2)&gt;=35%,"B",IF(PERCENTRANK($X$4:$X$151,X7,2)&gt;=5%,"C","D")))</f>
        <v>A</v>
      </c>
      <c r="Z7" s="31"/>
      <c r="AA7" s="31" t="str">
        <f t="shared" si="12"/>
        <v>A</v>
      </c>
      <c r="AB7" s="15" t="str">
        <f t="shared" si="13"/>
        <v>A</v>
      </c>
      <c r="AC7" s="32"/>
    </row>
    <row r="8" spans="1:29">
      <c r="A8" s="15">
        <v>5</v>
      </c>
      <c r="B8" s="15" t="s">
        <v>116</v>
      </c>
      <c r="C8" s="15" t="s">
        <v>2053</v>
      </c>
      <c r="D8" s="16" t="s">
        <v>2049</v>
      </c>
      <c r="E8" s="15" t="s">
        <v>41</v>
      </c>
      <c r="F8" s="17">
        <v>81.0511</v>
      </c>
      <c r="G8" s="17">
        <v>2352.27109</v>
      </c>
      <c r="H8" s="17">
        <v>127940.038768</v>
      </c>
      <c r="I8" s="17">
        <v>606.59</v>
      </c>
      <c r="J8" s="17">
        <v>648</v>
      </c>
      <c r="K8" s="17">
        <v>870.8</v>
      </c>
      <c r="L8" s="17">
        <f t="shared" si="0"/>
        <v>29.0220748392064</v>
      </c>
      <c r="M8" s="17">
        <f t="shared" si="1"/>
        <v>1578.51082549157</v>
      </c>
      <c r="N8" s="17">
        <f t="shared" si="2"/>
        <v>197.438331432099</v>
      </c>
      <c r="O8" s="17">
        <f t="shared" si="3"/>
        <v>210.916828117839</v>
      </c>
      <c r="P8" s="19">
        <f t="shared" si="4"/>
        <v>0.680631339794312</v>
      </c>
      <c r="Q8" s="17">
        <f t="shared" si="5"/>
        <v>71.731667852215</v>
      </c>
      <c r="R8" s="17">
        <f t="shared" si="6"/>
        <v>70</v>
      </c>
      <c r="S8" s="17">
        <f t="shared" si="7"/>
        <v>4.88544065908102</v>
      </c>
      <c r="T8" s="17">
        <f t="shared" si="8"/>
        <v>10</v>
      </c>
      <c r="U8" s="17">
        <f t="shared" si="9"/>
        <v>2.90882396015595</v>
      </c>
      <c r="V8" s="23">
        <f t="shared" si="10"/>
        <v>159.525932471452</v>
      </c>
      <c r="W8" s="17">
        <v>5</v>
      </c>
      <c r="X8" s="23">
        <f t="shared" si="11"/>
        <v>164.525932471452</v>
      </c>
      <c r="Y8" s="30" t="str">
        <f>IF(PERCENTRANK($X$4:$X$151,X8,2)&gt;=80%,"A",IF(PERCENTRANK($X$4:$X$151,X8,2)&gt;=35%,"B",IF(PERCENTRANK($X$4:$X$151,X8,2)&gt;=5%,"C","D")))</f>
        <v>A</v>
      </c>
      <c r="Z8" s="31"/>
      <c r="AA8" s="31" t="str">
        <f t="shared" si="12"/>
        <v>A</v>
      </c>
      <c r="AB8" s="15" t="str">
        <f t="shared" si="13"/>
        <v>A</v>
      </c>
      <c r="AC8" s="32"/>
    </row>
    <row r="9" spans="1:29">
      <c r="A9" s="15">
        <v>6</v>
      </c>
      <c r="B9" s="15" t="s">
        <v>1297</v>
      </c>
      <c r="C9" s="15" t="s">
        <v>2054</v>
      </c>
      <c r="D9" s="16" t="s">
        <v>2049</v>
      </c>
      <c r="E9" s="15" t="s">
        <v>46</v>
      </c>
      <c r="F9" s="17">
        <v>11.97</v>
      </c>
      <c r="G9" s="17">
        <v>935.658623</v>
      </c>
      <c r="H9" s="17">
        <v>13932.702487</v>
      </c>
      <c r="I9" s="17">
        <v>1565.496344</v>
      </c>
      <c r="J9" s="17">
        <v>252</v>
      </c>
      <c r="K9" s="17">
        <v>0</v>
      </c>
      <c r="L9" s="17">
        <f t="shared" si="0"/>
        <v>78.1669693400167</v>
      </c>
      <c r="M9" s="17">
        <f t="shared" si="1"/>
        <v>1163.96846173768</v>
      </c>
      <c r="N9" s="17">
        <f t="shared" si="2"/>
        <v>55.2885019325397</v>
      </c>
      <c r="O9" s="17">
        <f t="shared" si="3"/>
        <v>8.89986267958988</v>
      </c>
      <c r="P9" s="19">
        <f t="shared" si="4"/>
        <v>0</v>
      </c>
      <c r="Q9" s="17">
        <f t="shared" si="5"/>
        <v>100</v>
      </c>
      <c r="R9" s="17">
        <f t="shared" si="6"/>
        <v>57.7780460832813</v>
      </c>
      <c r="S9" s="17">
        <f t="shared" si="7"/>
        <v>1.36806613671065</v>
      </c>
      <c r="T9" s="17">
        <f t="shared" si="8"/>
        <v>1.99944131761204</v>
      </c>
      <c r="U9" s="17">
        <f t="shared" si="9"/>
        <v>0</v>
      </c>
      <c r="V9" s="23">
        <f t="shared" si="10"/>
        <v>161.145553537604</v>
      </c>
      <c r="W9" s="17">
        <v>0</v>
      </c>
      <c r="X9" s="23">
        <f t="shared" si="11"/>
        <v>161.145553537604</v>
      </c>
      <c r="Y9" s="30" t="str">
        <f>IF(PERCENTRANK($X$4:$X$151,X9,2)&gt;=80%,"A",IF(PERCENTRANK($X$4:$X$151,X9,2)&gt;=35%,"B",IF(PERCENTRANK($X$4:$X$151,X9,2)&gt;=5%,"C","D")))</f>
        <v>A</v>
      </c>
      <c r="Z9" s="31"/>
      <c r="AA9" s="31" t="str">
        <f t="shared" si="12"/>
        <v>A</v>
      </c>
      <c r="AB9" s="15" t="str">
        <f t="shared" si="13"/>
        <v>A</v>
      </c>
      <c r="AC9" s="32"/>
    </row>
    <row r="10" ht="39.6" spans="1:29">
      <c r="A10" s="15">
        <v>7</v>
      </c>
      <c r="B10" s="15" t="s">
        <v>62</v>
      </c>
      <c r="C10" s="15" t="s">
        <v>2055</v>
      </c>
      <c r="D10" s="16" t="s">
        <v>2049</v>
      </c>
      <c r="E10" s="15" t="s">
        <v>18</v>
      </c>
      <c r="F10" s="17">
        <v>377.553062234689</v>
      </c>
      <c r="G10" s="17">
        <v>13521.850153</v>
      </c>
      <c r="H10" s="17">
        <v>361011.80656</v>
      </c>
      <c r="I10" s="17">
        <v>30143.9412</v>
      </c>
      <c r="J10" s="17">
        <v>1943</v>
      </c>
      <c r="K10" s="17">
        <v>0</v>
      </c>
      <c r="L10" s="17">
        <f t="shared" si="0"/>
        <v>35.8144364475973</v>
      </c>
      <c r="M10" s="17">
        <f t="shared" si="1"/>
        <v>956.188262447712</v>
      </c>
      <c r="N10" s="17">
        <f t="shared" si="2"/>
        <v>185.801238579516</v>
      </c>
      <c r="O10" s="17">
        <f t="shared" si="3"/>
        <v>11.9762642902183</v>
      </c>
      <c r="P10" s="19">
        <f t="shared" si="4"/>
        <v>0</v>
      </c>
      <c r="Q10" s="17">
        <f t="shared" si="5"/>
        <v>88.5198344297137</v>
      </c>
      <c r="R10" s="17">
        <f t="shared" si="6"/>
        <v>47.464077686022</v>
      </c>
      <c r="S10" s="17">
        <f t="shared" si="7"/>
        <v>4.59749086654005</v>
      </c>
      <c r="T10" s="17">
        <f t="shared" si="8"/>
        <v>2.69058507019656</v>
      </c>
      <c r="U10" s="17">
        <f t="shared" si="9"/>
        <v>0</v>
      </c>
      <c r="V10" s="23">
        <f t="shared" si="10"/>
        <v>143.271988052472</v>
      </c>
      <c r="W10" s="17">
        <v>2.5</v>
      </c>
      <c r="X10" s="23">
        <f t="shared" si="11"/>
        <v>145.771988052472</v>
      </c>
      <c r="Y10" s="30" t="str">
        <f>IF(PERCENTRANK($X$4:$X$151,X10,2)&gt;=80%,"A",IF(PERCENTRANK($X$4:$X$151,X10,2)&gt;=35%,"B",IF(PERCENTRANK($X$4:$X$151,X10,2)&gt;=5%,"C","D")))</f>
        <v>A</v>
      </c>
      <c r="Z10" s="31" t="s">
        <v>2056</v>
      </c>
      <c r="AA10" s="31" t="str">
        <f t="shared" si="12"/>
        <v>A</v>
      </c>
      <c r="AB10" s="15" t="str">
        <f t="shared" si="13"/>
        <v>A</v>
      </c>
      <c r="AC10" s="32"/>
    </row>
    <row r="11" spans="1:29">
      <c r="A11" s="15">
        <v>8</v>
      </c>
      <c r="B11" s="15" t="s">
        <v>113</v>
      </c>
      <c r="C11" s="15" t="s">
        <v>2057</v>
      </c>
      <c r="D11" s="16" t="s">
        <v>2049</v>
      </c>
      <c r="E11" s="15" t="s">
        <v>114</v>
      </c>
      <c r="F11" s="17">
        <v>116.397585</v>
      </c>
      <c r="G11" s="17">
        <v>3814.724143</v>
      </c>
      <c r="H11" s="17">
        <v>111611.783691</v>
      </c>
      <c r="I11" s="17">
        <v>4861.2636</v>
      </c>
      <c r="J11" s="17">
        <v>566</v>
      </c>
      <c r="K11" s="17">
        <v>186.3</v>
      </c>
      <c r="L11" s="17">
        <f t="shared" si="0"/>
        <v>32.7732241437827</v>
      </c>
      <c r="M11" s="17">
        <f t="shared" si="1"/>
        <v>958.884015428671</v>
      </c>
      <c r="N11" s="17">
        <f t="shared" si="2"/>
        <v>197.193964118375</v>
      </c>
      <c r="O11" s="17">
        <f t="shared" si="3"/>
        <v>22.9594181420238</v>
      </c>
      <c r="P11" s="19">
        <f t="shared" si="4"/>
        <v>0.166917859243049</v>
      </c>
      <c r="Q11" s="17">
        <f t="shared" si="5"/>
        <v>81.0030999421232</v>
      </c>
      <c r="R11" s="17">
        <f t="shared" si="6"/>
        <v>47.5978917411987</v>
      </c>
      <c r="S11" s="17">
        <f t="shared" si="7"/>
        <v>4.87939400136487</v>
      </c>
      <c r="T11" s="17">
        <f t="shared" si="8"/>
        <v>5.15805815372528</v>
      </c>
      <c r="U11" s="17">
        <f t="shared" si="9"/>
        <v>0.713359259200216</v>
      </c>
      <c r="V11" s="23">
        <f t="shared" si="10"/>
        <v>139.351803097612</v>
      </c>
      <c r="W11" s="17">
        <v>0.1</v>
      </c>
      <c r="X11" s="23">
        <f t="shared" si="11"/>
        <v>139.451803097612</v>
      </c>
      <c r="Y11" s="30" t="str">
        <f>IF(PERCENTRANK($X$4:$X$151,X11,2)&gt;=80%,"A",IF(PERCENTRANK($X$4:$X$151,X11,2)&gt;=35%,"B",IF(PERCENTRANK($X$4:$X$151,X11,2)&gt;=5%,"C","D")))</f>
        <v>A</v>
      </c>
      <c r="Z11" s="31"/>
      <c r="AA11" s="31" t="str">
        <f t="shared" si="12"/>
        <v>A</v>
      </c>
      <c r="AB11" s="15" t="str">
        <f t="shared" si="13"/>
        <v>A</v>
      </c>
      <c r="AC11" s="32"/>
    </row>
    <row r="12" spans="1:29">
      <c r="A12" s="15">
        <v>9</v>
      </c>
      <c r="B12" s="15" t="s">
        <v>347</v>
      </c>
      <c r="C12" s="15" t="s">
        <v>2058</v>
      </c>
      <c r="D12" s="16" t="s">
        <v>2049</v>
      </c>
      <c r="E12" s="15" t="s">
        <v>46</v>
      </c>
      <c r="F12" s="17">
        <v>26</v>
      </c>
      <c r="G12" s="17">
        <v>524.969014</v>
      </c>
      <c r="H12" s="17">
        <v>30221.872432</v>
      </c>
      <c r="I12" s="17">
        <v>105.368744</v>
      </c>
      <c r="J12" s="17">
        <v>262</v>
      </c>
      <c r="K12" s="17">
        <v>634.3</v>
      </c>
      <c r="L12" s="17">
        <f t="shared" si="0"/>
        <v>20.1911159230769</v>
      </c>
      <c r="M12" s="17">
        <f t="shared" si="1"/>
        <v>1162.37970892308</v>
      </c>
      <c r="N12" s="17">
        <f t="shared" si="2"/>
        <v>115.350658137405</v>
      </c>
      <c r="O12" s="17">
        <f t="shared" si="3"/>
        <v>286.820088051918</v>
      </c>
      <c r="P12" s="19">
        <f t="shared" si="4"/>
        <v>2.09881105622159</v>
      </c>
      <c r="Q12" s="17">
        <f t="shared" si="5"/>
        <v>49.9048544593763</v>
      </c>
      <c r="R12" s="17">
        <f t="shared" si="6"/>
        <v>57.6991822339981</v>
      </c>
      <c r="S12" s="17">
        <f t="shared" si="7"/>
        <v>2.85425221753375</v>
      </c>
      <c r="T12" s="17">
        <f t="shared" si="8"/>
        <v>10</v>
      </c>
      <c r="U12" s="17">
        <f t="shared" si="9"/>
        <v>8.96971904059332</v>
      </c>
      <c r="V12" s="23">
        <f t="shared" si="10"/>
        <v>129.428007951502</v>
      </c>
      <c r="W12" s="17">
        <v>1.2</v>
      </c>
      <c r="X12" s="23">
        <f t="shared" si="11"/>
        <v>130.628007951502</v>
      </c>
      <c r="Y12" s="30" t="str">
        <f>IF(PERCENTRANK($X$4:$X$151,X12,2)&gt;=80%,"A",IF(PERCENTRANK($X$4:$X$151,X12,2)&gt;=35%,"B",IF(PERCENTRANK($X$4:$X$151,X12,2)&gt;=5%,"C","D")))</f>
        <v>A</v>
      </c>
      <c r="Z12" s="31"/>
      <c r="AA12" s="31" t="str">
        <f t="shared" si="12"/>
        <v>A</v>
      </c>
      <c r="AB12" s="15" t="str">
        <f t="shared" si="13"/>
        <v>A</v>
      </c>
      <c r="AC12" s="32"/>
    </row>
    <row r="13" spans="1:29">
      <c r="A13" s="15">
        <v>10</v>
      </c>
      <c r="B13" s="15" t="s">
        <v>529</v>
      </c>
      <c r="C13" s="15" t="s">
        <v>2059</v>
      </c>
      <c r="D13" s="16" t="s">
        <v>2049</v>
      </c>
      <c r="E13" s="15" t="s">
        <v>54</v>
      </c>
      <c r="F13" s="17">
        <v>9.375</v>
      </c>
      <c r="G13" s="17">
        <v>272.806181</v>
      </c>
      <c r="H13" s="17">
        <v>7621.532153</v>
      </c>
      <c r="I13" s="17">
        <v>981.616024</v>
      </c>
      <c r="J13" s="17">
        <v>222</v>
      </c>
      <c r="K13" s="17">
        <v>320.6</v>
      </c>
      <c r="L13" s="17">
        <f t="shared" si="0"/>
        <v>29.0993259733333</v>
      </c>
      <c r="M13" s="17">
        <f t="shared" si="1"/>
        <v>812.963429653333</v>
      </c>
      <c r="N13" s="17">
        <f t="shared" si="2"/>
        <v>34.3312259144144</v>
      </c>
      <c r="O13" s="17">
        <f t="shared" si="3"/>
        <v>7.76427031207469</v>
      </c>
      <c r="P13" s="19">
        <f t="shared" si="4"/>
        <v>4.20650327997114</v>
      </c>
      <c r="Q13" s="17">
        <f t="shared" si="5"/>
        <v>71.922603639029</v>
      </c>
      <c r="R13" s="17">
        <f t="shared" si="6"/>
        <v>40.3545628997624</v>
      </c>
      <c r="S13" s="17">
        <f t="shared" si="7"/>
        <v>0.849496476909085</v>
      </c>
      <c r="T13" s="17">
        <f t="shared" si="8"/>
        <v>1.74431937008112</v>
      </c>
      <c r="U13" s="17">
        <f t="shared" si="9"/>
        <v>10</v>
      </c>
      <c r="V13" s="23">
        <f t="shared" si="10"/>
        <v>124.870982385782</v>
      </c>
      <c r="W13" s="17">
        <v>0.2</v>
      </c>
      <c r="X13" s="23">
        <f t="shared" si="11"/>
        <v>125.070982385782</v>
      </c>
      <c r="Y13" s="30" t="str">
        <f>IF(PERCENTRANK($X$4:$X$151,X13,2)&gt;=80%,"A",IF(PERCENTRANK($X$4:$X$151,X13,2)&gt;=35%,"B",IF(PERCENTRANK($X$4:$X$151,X13,2)&gt;=5%,"C","D")))</f>
        <v>A</v>
      </c>
      <c r="Z13" s="31"/>
      <c r="AA13" s="31" t="str">
        <f t="shared" si="12"/>
        <v>A</v>
      </c>
      <c r="AB13" s="15" t="str">
        <f t="shared" si="13"/>
        <v>A</v>
      </c>
      <c r="AC13" s="32"/>
    </row>
    <row r="14" spans="1:29">
      <c r="A14" s="15">
        <v>11</v>
      </c>
      <c r="B14" s="15" t="s">
        <v>808</v>
      </c>
      <c r="C14" s="15" t="s">
        <v>2060</v>
      </c>
      <c r="D14" s="16" t="s">
        <v>2049</v>
      </c>
      <c r="E14" s="15" t="s">
        <v>54</v>
      </c>
      <c r="F14" s="17">
        <v>31</v>
      </c>
      <c r="G14" s="17">
        <v>411.656206</v>
      </c>
      <c r="H14" s="17">
        <v>53862.768276</v>
      </c>
      <c r="I14" s="17">
        <v>1601.25152</v>
      </c>
      <c r="J14" s="17">
        <v>96</v>
      </c>
      <c r="K14" s="17">
        <v>200</v>
      </c>
      <c r="L14" s="17">
        <f t="shared" si="0"/>
        <v>13.2792324516129</v>
      </c>
      <c r="M14" s="17">
        <f t="shared" si="1"/>
        <v>1737.50865406452</v>
      </c>
      <c r="N14" s="17">
        <f t="shared" si="2"/>
        <v>561.070502875</v>
      </c>
      <c r="O14" s="17">
        <f t="shared" si="3"/>
        <v>33.6379185925769</v>
      </c>
      <c r="P14" s="19">
        <f t="shared" si="4"/>
        <v>0.371314001120725</v>
      </c>
      <c r="Q14" s="17">
        <f t="shared" si="5"/>
        <v>32.8212747306629</v>
      </c>
      <c r="R14" s="17">
        <f t="shared" si="6"/>
        <v>70</v>
      </c>
      <c r="S14" s="17">
        <f t="shared" si="7"/>
        <v>10</v>
      </c>
      <c r="T14" s="17">
        <f t="shared" si="8"/>
        <v>7.55708786683974</v>
      </c>
      <c r="U14" s="17">
        <f t="shared" si="9"/>
        <v>1.58688999470366</v>
      </c>
      <c r="V14" s="23">
        <f t="shared" si="10"/>
        <v>121.965252592206</v>
      </c>
      <c r="W14" s="17">
        <v>0</v>
      </c>
      <c r="X14" s="23">
        <f t="shared" si="11"/>
        <v>121.965252592206</v>
      </c>
      <c r="Y14" s="30" t="str">
        <f>IF(PERCENTRANK($X$4:$X$151,X14,2)&gt;=80%,"A",IF(PERCENTRANK($X$4:$X$151,X14,2)&gt;=35%,"B",IF(PERCENTRANK($X$4:$X$151,X14,2)&gt;=5%,"C","D")))</f>
        <v>A</v>
      </c>
      <c r="Z14" s="31"/>
      <c r="AA14" s="31" t="str">
        <f t="shared" si="12"/>
        <v>A</v>
      </c>
      <c r="AB14" s="15" t="str">
        <f t="shared" si="13"/>
        <v>A</v>
      </c>
      <c r="AC14" s="32"/>
    </row>
    <row r="15" spans="1:29">
      <c r="A15" s="15">
        <v>12</v>
      </c>
      <c r="B15" s="15" t="s">
        <v>459</v>
      </c>
      <c r="C15" s="15" t="s">
        <v>2061</v>
      </c>
      <c r="D15" s="16" t="s">
        <v>2049</v>
      </c>
      <c r="E15" s="15" t="s">
        <v>11</v>
      </c>
      <c r="F15" s="17">
        <v>99.9986800066</v>
      </c>
      <c r="G15" s="17">
        <v>4246.491917</v>
      </c>
      <c r="H15" s="17">
        <v>13979.143443</v>
      </c>
      <c r="I15" s="17">
        <v>2954.428944</v>
      </c>
      <c r="J15" s="17">
        <v>274</v>
      </c>
      <c r="K15" s="17">
        <v>304.1</v>
      </c>
      <c r="L15" s="17">
        <f t="shared" si="0"/>
        <v>42.4654797115295</v>
      </c>
      <c r="M15" s="17">
        <f t="shared" si="1"/>
        <v>139.793279692066</v>
      </c>
      <c r="N15" s="17">
        <f t="shared" si="2"/>
        <v>51.018771689781</v>
      </c>
      <c r="O15" s="17">
        <f t="shared" si="3"/>
        <v>4.73158898317373</v>
      </c>
      <c r="P15" s="19">
        <f t="shared" si="4"/>
        <v>2.1753836437831</v>
      </c>
      <c r="Q15" s="17">
        <f t="shared" si="5"/>
        <v>100</v>
      </c>
      <c r="R15" s="17">
        <f t="shared" si="6"/>
        <v>6.93917646541999</v>
      </c>
      <c r="S15" s="17">
        <f t="shared" si="7"/>
        <v>1.26241535664187</v>
      </c>
      <c r="T15" s="17">
        <f t="shared" si="8"/>
        <v>1.06299780698992</v>
      </c>
      <c r="U15" s="17">
        <f t="shared" si="9"/>
        <v>9.29696841094613</v>
      </c>
      <c r="V15" s="23">
        <f t="shared" si="10"/>
        <v>118.561558039998</v>
      </c>
      <c r="W15" s="17">
        <v>0</v>
      </c>
      <c r="X15" s="23">
        <f t="shared" si="11"/>
        <v>118.561558039998</v>
      </c>
      <c r="Y15" s="30" t="str">
        <f>IF(PERCENTRANK($X$4:$X$151,X15,2)&gt;=80%,"A",IF(PERCENTRANK($X$4:$X$151,X15,2)&gt;=35%,"B",IF(PERCENTRANK($X$4:$X$151,X15,2)&gt;=5%,"C","D")))</f>
        <v>A</v>
      </c>
      <c r="Z15" s="31"/>
      <c r="AA15" s="31" t="str">
        <f t="shared" si="12"/>
        <v>A</v>
      </c>
      <c r="AB15" s="15" t="str">
        <f t="shared" si="13"/>
        <v>A</v>
      </c>
      <c r="AC15" s="32"/>
    </row>
    <row r="16" spans="1:29">
      <c r="A16" s="15">
        <v>13</v>
      </c>
      <c r="B16" s="15" t="s">
        <v>49</v>
      </c>
      <c r="C16" s="15" t="s">
        <v>2062</v>
      </c>
      <c r="D16" s="16" t="s">
        <v>2049</v>
      </c>
      <c r="E16" s="15" t="s">
        <v>7</v>
      </c>
      <c r="F16" s="17">
        <v>562.471597642012</v>
      </c>
      <c r="G16" s="17">
        <v>14089.119173</v>
      </c>
      <c r="H16" s="17">
        <v>422000.593074</v>
      </c>
      <c r="I16" s="17">
        <v>31400.847232</v>
      </c>
      <c r="J16" s="17">
        <v>3860</v>
      </c>
      <c r="K16" s="17">
        <v>4426.6</v>
      </c>
      <c r="L16" s="17">
        <f t="shared" si="0"/>
        <v>25.0485877545893</v>
      </c>
      <c r="M16" s="17">
        <f t="shared" si="1"/>
        <v>750.261159573402</v>
      </c>
      <c r="N16" s="17">
        <f t="shared" si="2"/>
        <v>109.32657851658</v>
      </c>
      <c r="O16" s="17">
        <f t="shared" si="3"/>
        <v>13.4391467197085</v>
      </c>
      <c r="P16" s="19">
        <f t="shared" si="4"/>
        <v>1.04895587178091</v>
      </c>
      <c r="Q16" s="17">
        <f t="shared" si="5"/>
        <v>61.9107002836326</v>
      </c>
      <c r="R16" s="17">
        <f t="shared" si="6"/>
        <v>37.2420948481829</v>
      </c>
      <c r="S16" s="17">
        <f t="shared" si="7"/>
        <v>2.7051915802216</v>
      </c>
      <c r="T16" s="17">
        <f t="shared" si="8"/>
        <v>3.01923593568004</v>
      </c>
      <c r="U16" s="17">
        <f t="shared" si="9"/>
        <v>4.48293781756316</v>
      </c>
      <c r="V16" s="23">
        <f t="shared" si="10"/>
        <v>109.36016046528</v>
      </c>
      <c r="W16" s="17">
        <v>7.5</v>
      </c>
      <c r="X16" s="23">
        <f t="shared" si="11"/>
        <v>116.86016046528</v>
      </c>
      <c r="Y16" s="30" t="str">
        <f>IF(PERCENTRANK($X$4:$X$151,X16,2)&gt;=80%,"A",IF(PERCENTRANK($X$4:$X$151,X16,2)&gt;=35%,"B",IF(PERCENTRANK($X$4:$X$151,X16,2)&gt;=5%,"C","D")))</f>
        <v>A</v>
      </c>
      <c r="Z16" s="31"/>
      <c r="AA16" s="31" t="str">
        <f t="shared" si="12"/>
        <v>A</v>
      </c>
      <c r="AB16" s="15" t="str">
        <f t="shared" si="13"/>
        <v>A</v>
      </c>
      <c r="AC16" s="32" t="s">
        <v>2063</v>
      </c>
    </row>
    <row r="17" spans="1:29">
      <c r="A17" s="15">
        <v>14</v>
      </c>
      <c r="B17" s="15" t="s">
        <v>240</v>
      </c>
      <c r="C17" s="15" t="s">
        <v>2064</v>
      </c>
      <c r="D17" s="16" t="s">
        <v>2049</v>
      </c>
      <c r="E17" s="15" t="s">
        <v>11</v>
      </c>
      <c r="F17" s="17">
        <v>176.54</v>
      </c>
      <c r="G17" s="17">
        <v>6694.704656</v>
      </c>
      <c r="H17" s="17">
        <v>51165.244955</v>
      </c>
      <c r="I17" s="17">
        <v>10358.0792</v>
      </c>
      <c r="J17" s="17">
        <v>232</v>
      </c>
      <c r="K17" s="17">
        <v>0</v>
      </c>
      <c r="L17" s="17">
        <f t="shared" si="0"/>
        <v>37.9217438314263</v>
      </c>
      <c r="M17" s="17">
        <f t="shared" si="1"/>
        <v>289.8223912711</v>
      </c>
      <c r="N17" s="17">
        <f t="shared" si="2"/>
        <v>220.539848943966</v>
      </c>
      <c r="O17" s="17">
        <f t="shared" si="3"/>
        <v>4.93964604508913</v>
      </c>
      <c r="P17" s="19">
        <f t="shared" si="4"/>
        <v>0</v>
      </c>
      <c r="Q17" s="17">
        <f t="shared" si="5"/>
        <v>93.728306744558</v>
      </c>
      <c r="R17" s="17">
        <f t="shared" si="6"/>
        <v>14.386447768378</v>
      </c>
      <c r="S17" s="17">
        <f t="shared" si="7"/>
        <v>5.45706771913729</v>
      </c>
      <c r="T17" s="17">
        <f t="shared" si="8"/>
        <v>1.10973986369251</v>
      </c>
      <c r="U17" s="17">
        <f t="shared" si="9"/>
        <v>0</v>
      </c>
      <c r="V17" s="23">
        <f t="shared" si="10"/>
        <v>114.681562095766</v>
      </c>
      <c r="W17" s="17">
        <v>0</v>
      </c>
      <c r="X17" s="23">
        <f t="shared" si="11"/>
        <v>114.681562095766</v>
      </c>
      <c r="Y17" s="30" t="str">
        <f>IF(PERCENTRANK($X$4:$X$151,X17,2)&gt;=80%,"A",IF(PERCENTRANK($X$4:$X$151,X17,2)&gt;=35%,"B",IF(PERCENTRANK($X$4:$X$151,X17,2)&gt;=5%,"C","D")))</f>
        <v>A</v>
      </c>
      <c r="Z17" s="31"/>
      <c r="AA17" s="31" t="str">
        <f t="shared" si="12"/>
        <v>A</v>
      </c>
      <c r="AB17" s="15" t="str">
        <f t="shared" si="13"/>
        <v>A</v>
      </c>
      <c r="AC17" s="32"/>
    </row>
    <row r="18" spans="1:29">
      <c r="A18" s="15">
        <v>15</v>
      </c>
      <c r="B18" s="15" t="s">
        <v>106</v>
      </c>
      <c r="C18" s="15" t="s">
        <v>2065</v>
      </c>
      <c r="D18" s="16" t="s">
        <v>2049</v>
      </c>
      <c r="E18" s="15" t="s">
        <v>7</v>
      </c>
      <c r="F18" s="17">
        <v>148.080909595452</v>
      </c>
      <c r="G18" s="17">
        <v>4245.623004</v>
      </c>
      <c r="H18" s="17">
        <v>105538.686087</v>
      </c>
      <c r="I18" s="17">
        <v>18156.912584</v>
      </c>
      <c r="J18" s="17">
        <v>697</v>
      </c>
      <c r="K18" s="17">
        <v>547.9</v>
      </c>
      <c r="L18" s="17">
        <f t="shared" si="0"/>
        <v>28.6709678891005</v>
      </c>
      <c r="M18" s="17">
        <f t="shared" si="1"/>
        <v>712.709601631468</v>
      </c>
      <c r="N18" s="17">
        <f t="shared" si="2"/>
        <v>151.418487929699</v>
      </c>
      <c r="O18" s="17">
        <f t="shared" si="3"/>
        <v>5.81258986618691</v>
      </c>
      <c r="P18" s="19">
        <f t="shared" si="4"/>
        <v>0.519146125761262</v>
      </c>
      <c r="Q18" s="17">
        <f t="shared" si="5"/>
        <v>70.8638633528766</v>
      </c>
      <c r="R18" s="17">
        <f t="shared" si="6"/>
        <v>35.3780790121962</v>
      </c>
      <c r="S18" s="17">
        <f t="shared" si="7"/>
        <v>3.74671945464007</v>
      </c>
      <c r="T18" s="17">
        <f t="shared" si="8"/>
        <v>1.30585524284996</v>
      </c>
      <c r="U18" s="17">
        <f t="shared" si="9"/>
        <v>2.21868227503725</v>
      </c>
      <c r="V18" s="23">
        <f t="shared" si="10"/>
        <v>113.5131993376</v>
      </c>
      <c r="W18" s="17">
        <v>0</v>
      </c>
      <c r="X18" s="23">
        <f t="shared" si="11"/>
        <v>113.5131993376</v>
      </c>
      <c r="Y18" s="30" t="str">
        <f>IF(PERCENTRANK($X$4:$X$151,X18,2)&gt;=80%,"A",IF(PERCENTRANK($X$4:$X$151,X18,2)&gt;=35%,"B",IF(PERCENTRANK($X$4:$X$151,X18,2)&gt;=5%,"C","D")))</f>
        <v>A</v>
      </c>
      <c r="Z18" s="31"/>
      <c r="AA18" s="31" t="str">
        <f t="shared" si="12"/>
        <v>A</v>
      </c>
      <c r="AB18" s="15" t="str">
        <f t="shared" si="13"/>
        <v>A</v>
      </c>
      <c r="AC18" s="32"/>
    </row>
    <row r="19" spans="1:29">
      <c r="A19" s="15">
        <v>16</v>
      </c>
      <c r="B19" s="15" t="s">
        <v>158</v>
      </c>
      <c r="C19" s="15" t="s">
        <v>2066</v>
      </c>
      <c r="D19" s="16" t="s">
        <v>2049</v>
      </c>
      <c r="E19" s="15" t="s">
        <v>18</v>
      </c>
      <c r="F19" s="17">
        <v>80</v>
      </c>
      <c r="G19" s="17">
        <v>1441.531646</v>
      </c>
      <c r="H19" s="17">
        <v>78802.187176</v>
      </c>
      <c r="I19" s="17">
        <v>2595.90696</v>
      </c>
      <c r="J19" s="17">
        <v>227</v>
      </c>
      <c r="K19" s="17">
        <v>0</v>
      </c>
      <c r="L19" s="17">
        <f t="shared" si="0"/>
        <v>18.019145575</v>
      </c>
      <c r="M19" s="17">
        <f t="shared" si="1"/>
        <v>985.0273397</v>
      </c>
      <c r="N19" s="17">
        <f t="shared" si="2"/>
        <v>347.146199013216</v>
      </c>
      <c r="O19" s="17">
        <f t="shared" si="3"/>
        <v>30.3563218521514</v>
      </c>
      <c r="P19" s="19">
        <f t="shared" si="4"/>
        <v>0</v>
      </c>
      <c r="Q19" s="17">
        <f t="shared" si="5"/>
        <v>44.5365595853433</v>
      </c>
      <c r="R19" s="17">
        <f t="shared" si="6"/>
        <v>48.8956160732343</v>
      </c>
      <c r="S19" s="17">
        <f t="shared" si="7"/>
        <v>8.58983229347163</v>
      </c>
      <c r="T19" s="17">
        <f t="shared" si="8"/>
        <v>6.81984501863323</v>
      </c>
      <c r="U19" s="17">
        <f t="shared" si="9"/>
        <v>0</v>
      </c>
      <c r="V19" s="23">
        <f t="shared" si="10"/>
        <v>108.841852970683</v>
      </c>
      <c r="W19" s="17">
        <v>0</v>
      </c>
      <c r="X19" s="23">
        <f t="shared" si="11"/>
        <v>108.841852970683</v>
      </c>
      <c r="Y19" s="30" t="str">
        <f>IF(PERCENTRANK($X$4:$X$151,X19,2)&gt;=80%,"A",IF(PERCENTRANK($X$4:$X$151,X19,2)&gt;=35%,"B",IF(PERCENTRANK($X$4:$X$151,X19,2)&gt;=5%,"C","D")))</f>
        <v>A</v>
      </c>
      <c r="Z19" s="31"/>
      <c r="AA19" s="31" t="str">
        <f t="shared" si="12"/>
        <v>A</v>
      </c>
      <c r="AB19" s="15" t="str">
        <f t="shared" si="13"/>
        <v>A</v>
      </c>
      <c r="AC19" s="32"/>
    </row>
    <row r="20" spans="1:29">
      <c r="A20" s="15">
        <v>17</v>
      </c>
      <c r="B20" s="15" t="s">
        <v>678</v>
      </c>
      <c r="C20" s="15" t="s">
        <v>2067</v>
      </c>
      <c r="D20" s="16" t="s">
        <v>2049</v>
      </c>
      <c r="E20" s="15" t="s">
        <v>54</v>
      </c>
      <c r="F20" s="17">
        <v>11.62</v>
      </c>
      <c r="G20" s="17">
        <v>311.392374</v>
      </c>
      <c r="H20" s="17">
        <v>5945.183117</v>
      </c>
      <c r="I20" s="17">
        <v>572.397256</v>
      </c>
      <c r="J20" s="17">
        <v>113</v>
      </c>
      <c r="K20" s="17">
        <v>296.3</v>
      </c>
      <c r="L20" s="17">
        <f t="shared" si="0"/>
        <v>26.7979667814114</v>
      </c>
      <c r="M20" s="17">
        <f t="shared" si="1"/>
        <v>511.633658950086</v>
      </c>
      <c r="N20" s="17">
        <f t="shared" si="2"/>
        <v>52.6122399734513</v>
      </c>
      <c r="O20" s="17">
        <f t="shared" si="3"/>
        <v>10.3864633428641</v>
      </c>
      <c r="P20" s="19">
        <f t="shared" si="4"/>
        <v>4.9838666727143</v>
      </c>
      <c r="Q20" s="17">
        <f t="shared" si="5"/>
        <v>66.2345081435072</v>
      </c>
      <c r="R20" s="17">
        <f t="shared" si="6"/>
        <v>25.3969021466821</v>
      </c>
      <c r="S20" s="17">
        <f t="shared" si="7"/>
        <v>1.30184435042201</v>
      </c>
      <c r="T20" s="17">
        <f t="shared" si="8"/>
        <v>2.33342071661518</v>
      </c>
      <c r="U20" s="17">
        <f t="shared" si="9"/>
        <v>10</v>
      </c>
      <c r="V20" s="23">
        <f t="shared" si="10"/>
        <v>105.266675357227</v>
      </c>
      <c r="W20" s="17">
        <v>0.4</v>
      </c>
      <c r="X20" s="23">
        <f t="shared" si="11"/>
        <v>105.666675357227</v>
      </c>
      <c r="Y20" s="30" t="str">
        <f>IF(PERCENTRANK($X$4:$X$151,X20,2)&gt;=80%,"A",IF(PERCENTRANK($X$4:$X$151,X20,2)&gt;=35%,"B",IF(PERCENTRANK($X$4:$X$151,X20,2)&gt;=5%,"C","D")))</f>
        <v>A</v>
      </c>
      <c r="Z20" s="31"/>
      <c r="AA20" s="31" t="str">
        <f t="shared" si="12"/>
        <v>A</v>
      </c>
      <c r="AB20" s="15" t="str">
        <f t="shared" si="13"/>
        <v>A</v>
      </c>
      <c r="AC20" s="32"/>
    </row>
    <row r="21" spans="1:29">
      <c r="A21" s="15">
        <v>18</v>
      </c>
      <c r="B21" s="15" t="s">
        <v>338</v>
      </c>
      <c r="C21" s="15" t="s">
        <v>2068</v>
      </c>
      <c r="D21" s="16" t="s">
        <v>2049</v>
      </c>
      <c r="E21" s="15" t="s">
        <v>66</v>
      </c>
      <c r="F21" s="17">
        <v>57.39</v>
      </c>
      <c r="G21" s="17">
        <v>1309.697232</v>
      </c>
      <c r="H21" s="17">
        <v>23451.641796</v>
      </c>
      <c r="I21" s="17">
        <v>4245.3924</v>
      </c>
      <c r="J21" s="17">
        <v>235</v>
      </c>
      <c r="K21" s="17">
        <v>973.67</v>
      </c>
      <c r="L21" s="17">
        <f t="shared" si="0"/>
        <v>22.8210007318348</v>
      </c>
      <c r="M21" s="17">
        <f t="shared" si="1"/>
        <v>408.636379090434</v>
      </c>
      <c r="N21" s="17">
        <f t="shared" si="2"/>
        <v>99.7942204085106</v>
      </c>
      <c r="O21" s="17">
        <f t="shared" si="3"/>
        <v>5.52402218367376</v>
      </c>
      <c r="P21" s="19">
        <f t="shared" si="4"/>
        <v>4.15182019438005</v>
      </c>
      <c r="Q21" s="17">
        <f t="shared" si="5"/>
        <v>56.4049418802992</v>
      </c>
      <c r="R21" s="17">
        <f t="shared" si="6"/>
        <v>20.2842364879413</v>
      </c>
      <c r="S21" s="17">
        <f t="shared" si="7"/>
        <v>2.46932162761262</v>
      </c>
      <c r="T21" s="17">
        <f t="shared" si="8"/>
        <v>1.24102568669653</v>
      </c>
      <c r="U21" s="17">
        <f t="shared" si="9"/>
        <v>10</v>
      </c>
      <c r="V21" s="23">
        <f t="shared" si="10"/>
        <v>90.3995256825497</v>
      </c>
      <c r="W21" s="17">
        <v>1.2</v>
      </c>
      <c r="X21" s="23">
        <f t="shared" si="11"/>
        <v>91.5995256825497</v>
      </c>
      <c r="Y21" s="30" t="str">
        <f>IF(PERCENTRANK($X$4:$X$151,X21,2)&gt;=80%,"A",IF(PERCENTRANK($X$4:$X$151,X21,2)&gt;=35%,"B",IF(PERCENTRANK($X$4:$X$151,X21,2)&gt;=5%,"C","D")))</f>
        <v>B</v>
      </c>
      <c r="Z21" s="31" t="s">
        <v>2069</v>
      </c>
      <c r="AA21" s="31" t="s">
        <v>2070</v>
      </c>
      <c r="AB21" s="15" t="s">
        <v>8</v>
      </c>
      <c r="AC21" s="32"/>
    </row>
    <row r="22" spans="1:29">
      <c r="A22" s="15">
        <v>19</v>
      </c>
      <c r="B22" s="15" t="s">
        <v>712</v>
      </c>
      <c r="C22" s="15" t="s">
        <v>2071</v>
      </c>
      <c r="D22" s="16" t="s">
        <v>2049</v>
      </c>
      <c r="E22" s="15" t="s">
        <v>66</v>
      </c>
      <c r="F22" s="17">
        <v>2.61</v>
      </c>
      <c r="G22" s="17">
        <v>181.497782</v>
      </c>
      <c r="H22" s="17">
        <v>3529.118731</v>
      </c>
      <c r="I22" s="17">
        <v>23.214392</v>
      </c>
      <c r="J22" s="17">
        <v>30</v>
      </c>
      <c r="K22" s="17">
        <v>238.6</v>
      </c>
      <c r="L22" s="17">
        <f t="shared" si="0"/>
        <v>69.5393800766284</v>
      </c>
      <c r="M22" s="17">
        <f t="shared" si="1"/>
        <v>1352.15277049808</v>
      </c>
      <c r="N22" s="17">
        <f t="shared" si="2"/>
        <v>117.637291033333</v>
      </c>
      <c r="O22" s="17">
        <f t="shared" si="3"/>
        <v>152.022880073706</v>
      </c>
      <c r="P22" s="19">
        <f t="shared" si="4"/>
        <v>6.76089466483864</v>
      </c>
      <c r="Q22" s="17">
        <f t="shared" si="5"/>
        <v>100</v>
      </c>
      <c r="R22" s="17">
        <f t="shared" si="6"/>
        <v>67.1192971748076</v>
      </c>
      <c r="S22" s="17">
        <f t="shared" si="7"/>
        <v>2.91083296981794</v>
      </c>
      <c r="T22" s="17">
        <f t="shared" si="8"/>
        <v>10</v>
      </c>
      <c r="U22" s="17">
        <f t="shared" si="9"/>
        <v>10</v>
      </c>
      <c r="V22" s="23">
        <f t="shared" si="10"/>
        <v>190.030130144626</v>
      </c>
      <c r="W22" s="17">
        <v>0.2</v>
      </c>
      <c r="X22" s="23">
        <f t="shared" si="11"/>
        <v>190.230130144626</v>
      </c>
      <c r="Y22" s="30" t="str">
        <f>IF(PERCENTRANK($X$4:$X$151,X22,2)&gt;=80%,"A",IF(PERCENTRANK($X$4:$X$151,X22,2)&gt;=35%,"B",IF(PERCENTRANK($X$4:$X$151,X22,2)&gt;=5%,"C","D")))</f>
        <v>A</v>
      </c>
      <c r="Z22" s="31" t="s">
        <v>2072</v>
      </c>
      <c r="AA22" s="31" t="s">
        <v>2073</v>
      </c>
      <c r="AB22" s="15" t="s">
        <v>777</v>
      </c>
      <c r="AC22" s="32"/>
    </row>
    <row r="23" spans="1:29">
      <c r="A23" s="15">
        <v>20</v>
      </c>
      <c r="B23" s="15" t="s">
        <v>469</v>
      </c>
      <c r="C23" s="15" t="s">
        <v>2074</v>
      </c>
      <c r="D23" s="16" t="s">
        <v>2049</v>
      </c>
      <c r="E23" s="15" t="s">
        <v>7</v>
      </c>
      <c r="F23" s="17">
        <v>1.85</v>
      </c>
      <c r="G23" s="17">
        <v>103.755397</v>
      </c>
      <c r="H23" s="17">
        <v>12674.432697</v>
      </c>
      <c r="I23" s="17">
        <v>16.3476</v>
      </c>
      <c r="J23" s="17">
        <v>21</v>
      </c>
      <c r="K23" s="17">
        <v>0</v>
      </c>
      <c r="L23" s="17">
        <f t="shared" si="0"/>
        <v>56.0839983783784</v>
      </c>
      <c r="M23" s="17">
        <f t="shared" si="1"/>
        <v>6851.04470108108</v>
      </c>
      <c r="N23" s="17">
        <f t="shared" si="2"/>
        <v>603.544414142857</v>
      </c>
      <c r="O23" s="17">
        <f t="shared" si="3"/>
        <v>775.308467114439</v>
      </c>
      <c r="P23" s="19">
        <f t="shared" si="4"/>
        <v>0</v>
      </c>
      <c r="Q23" s="17">
        <f t="shared" si="5"/>
        <v>100</v>
      </c>
      <c r="R23" s="17">
        <f t="shared" si="6"/>
        <v>70</v>
      </c>
      <c r="S23" s="17">
        <f t="shared" si="7"/>
        <v>10</v>
      </c>
      <c r="T23" s="17">
        <f t="shared" si="8"/>
        <v>10</v>
      </c>
      <c r="U23" s="17">
        <f t="shared" si="9"/>
        <v>0</v>
      </c>
      <c r="V23" s="23">
        <f t="shared" si="10"/>
        <v>190</v>
      </c>
      <c r="W23" s="17">
        <v>0</v>
      </c>
      <c r="X23" s="23">
        <f t="shared" si="11"/>
        <v>190</v>
      </c>
      <c r="Y23" s="30" t="str">
        <f>IF(PERCENTRANK($X$4:$X$151,X23,2)&gt;=80%,"A",IF(PERCENTRANK($X$4:$X$151,X23,2)&gt;=35%,"B",IF(PERCENTRANK($X$4:$X$151,X23,2)&gt;=5%,"C","D")))</f>
        <v>A</v>
      </c>
      <c r="Z23" s="31" t="s">
        <v>2072</v>
      </c>
      <c r="AA23" s="31" t="s">
        <v>2073</v>
      </c>
      <c r="AB23" s="15" t="s">
        <v>777</v>
      </c>
      <c r="AC23" s="32"/>
    </row>
    <row r="24" spans="1:29">
      <c r="A24" s="15">
        <v>21</v>
      </c>
      <c r="B24" s="15" t="s">
        <v>657</v>
      </c>
      <c r="C24" s="15" t="s">
        <v>2075</v>
      </c>
      <c r="D24" s="16" t="s">
        <v>2049</v>
      </c>
      <c r="E24" s="15" t="s">
        <v>46</v>
      </c>
      <c r="F24" s="17">
        <v>3</v>
      </c>
      <c r="G24" s="17">
        <v>195.103357</v>
      </c>
      <c r="H24" s="17">
        <v>9533.156281</v>
      </c>
      <c r="I24" s="17">
        <v>345.59832</v>
      </c>
      <c r="J24" s="17">
        <v>69</v>
      </c>
      <c r="K24" s="17">
        <v>353.3</v>
      </c>
      <c r="L24" s="17">
        <f t="shared" si="0"/>
        <v>65.0344523333333</v>
      </c>
      <c r="M24" s="17">
        <f t="shared" si="1"/>
        <v>3177.71876033333</v>
      </c>
      <c r="N24" s="17">
        <f t="shared" si="2"/>
        <v>138.161685231884</v>
      </c>
      <c r="O24" s="17">
        <f t="shared" si="3"/>
        <v>27.584498330316</v>
      </c>
      <c r="P24" s="19">
        <f t="shared" si="4"/>
        <v>3.70601288373025</v>
      </c>
      <c r="Q24" s="17">
        <f t="shared" si="5"/>
        <v>100</v>
      </c>
      <c r="R24" s="17">
        <f t="shared" si="6"/>
        <v>70</v>
      </c>
      <c r="S24" s="17">
        <f t="shared" si="7"/>
        <v>3.4186913435861</v>
      </c>
      <c r="T24" s="17">
        <f t="shared" si="8"/>
        <v>6.19712771678131</v>
      </c>
      <c r="U24" s="17">
        <f t="shared" si="9"/>
        <v>10</v>
      </c>
      <c r="V24" s="23">
        <f t="shared" si="10"/>
        <v>189.615819060367</v>
      </c>
      <c r="W24" s="17">
        <v>0.2</v>
      </c>
      <c r="X24" s="23">
        <f t="shared" si="11"/>
        <v>189.815819060367</v>
      </c>
      <c r="Y24" s="30" t="str">
        <f>IF(PERCENTRANK($X$4:$X$151,X24,2)&gt;=80%,"A",IF(PERCENTRANK($X$4:$X$151,X24,2)&gt;=35%,"B",IF(PERCENTRANK($X$4:$X$151,X24,2)&gt;=5%,"C","D")))</f>
        <v>A</v>
      </c>
      <c r="Z24" s="31" t="s">
        <v>2072</v>
      </c>
      <c r="AA24" s="31" t="s">
        <v>2073</v>
      </c>
      <c r="AB24" s="15" t="s">
        <v>777</v>
      </c>
      <c r="AC24" s="32"/>
    </row>
    <row r="25" spans="1:29">
      <c r="A25" s="15">
        <v>22</v>
      </c>
      <c r="B25" s="15" t="s">
        <v>643</v>
      </c>
      <c r="C25" s="15" t="s">
        <v>2076</v>
      </c>
      <c r="D25" s="16" t="s">
        <v>2049</v>
      </c>
      <c r="E25" s="15" t="s">
        <v>14</v>
      </c>
      <c r="F25" s="17">
        <v>3.52</v>
      </c>
      <c r="G25" s="17">
        <v>148.071244</v>
      </c>
      <c r="H25" s="17">
        <v>5247.830855</v>
      </c>
      <c r="I25" s="17">
        <v>246.308984</v>
      </c>
      <c r="J25" s="17">
        <v>138</v>
      </c>
      <c r="K25" s="17">
        <v>285.3</v>
      </c>
      <c r="L25" s="17">
        <f t="shared" si="0"/>
        <v>42.0656943181818</v>
      </c>
      <c r="M25" s="17">
        <f t="shared" si="1"/>
        <v>1490.86103835227</v>
      </c>
      <c r="N25" s="17">
        <f t="shared" si="2"/>
        <v>38.0277598188406</v>
      </c>
      <c r="O25" s="17">
        <f t="shared" si="3"/>
        <v>21.3058848677643</v>
      </c>
      <c r="P25" s="19">
        <f t="shared" si="4"/>
        <v>5.43653192877155</v>
      </c>
      <c r="Q25" s="17">
        <f t="shared" si="5"/>
        <v>100</v>
      </c>
      <c r="R25" s="17">
        <f t="shared" si="6"/>
        <v>70</v>
      </c>
      <c r="S25" s="17">
        <f t="shared" si="7"/>
        <v>0.940964009598227</v>
      </c>
      <c r="T25" s="17">
        <f t="shared" si="8"/>
        <v>4.78657570870028</v>
      </c>
      <c r="U25" s="17">
        <f t="shared" si="9"/>
        <v>10</v>
      </c>
      <c r="V25" s="23">
        <f t="shared" si="10"/>
        <v>185.727539718298</v>
      </c>
      <c r="W25" s="17">
        <v>0.3</v>
      </c>
      <c r="X25" s="23">
        <f t="shared" si="11"/>
        <v>186.027539718298</v>
      </c>
      <c r="Y25" s="30" t="str">
        <f>IF(PERCENTRANK($X$4:$X$151,X25,2)&gt;=80%,"A",IF(PERCENTRANK($X$4:$X$151,X25,2)&gt;=35%,"B",IF(PERCENTRANK($X$4:$X$151,X25,2)&gt;=5%,"C","D")))</f>
        <v>A</v>
      </c>
      <c r="Z25" s="31" t="s">
        <v>2072</v>
      </c>
      <c r="AA25" s="31" t="s">
        <v>2073</v>
      </c>
      <c r="AB25" s="15" t="s">
        <v>777</v>
      </c>
      <c r="AC25" s="32"/>
    </row>
    <row r="26" spans="1:29">
      <c r="A26" s="15">
        <v>23</v>
      </c>
      <c r="B26" s="15" t="s">
        <v>702</v>
      </c>
      <c r="C26" s="15" t="s">
        <v>2077</v>
      </c>
      <c r="D26" s="16" t="s">
        <v>2049</v>
      </c>
      <c r="E26" s="15" t="s">
        <v>54</v>
      </c>
      <c r="F26" s="17">
        <v>3.07</v>
      </c>
      <c r="G26" s="17">
        <v>102.149547</v>
      </c>
      <c r="H26" s="17">
        <v>8421.623686</v>
      </c>
      <c r="I26" s="17">
        <v>47.431472</v>
      </c>
      <c r="J26" s="17">
        <v>16</v>
      </c>
      <c r="K26" s="17">
        <v>0</v>
      </c>
      <c r="L26" s="17">
        <f t="shared" si="0"/>
        <v>33.2734680781759</v>
      </c>
      <c r="M26" s="17">
        <f t="shared" si="1"/>
        <v>2743.19989771987</v>
      </c>
      <c r="N26" s="17">
        <f t="shared" si="2"/>
        <v>526.351480375</v>
      </c>
      <c r="O26" s="17">
        <f t="shared" si="3"/>
        <v>177.553496252446</v>
      </c>
      <c r="P26" s="19">
        <f t="shared" si="4"/>
        <v>0</v>
      </c>
      <c r="Q26" s="17">
        <f t="shared" si="5"/>
        <v>82.2395150484099</v>
      </c>
      <c r="R26" s="17">
        <f t="shared" si="6"/>
        <v>70</v>
      </c>
      <c r="S26" s="17">
        <f t="shared" si="7"/>
        <v>10</v>
      </c>
      <c r="T26" s="17">
        <f t="shared" si="8"/>
        <v>10</v>
      </c>
      <c r="U26" s="17">
        <f t="shared" si="9"/>
        <v>0</v>
      </c>
      <c r="V26" s="23">
        <f t="shared" si="10"/>
        <v>172.23951504841</v>
      </c>
      <c r="W26" s="17">
        <v>0</v>
      </c>
      <c r="X26" s="23">
        <f t="shared" si="11"/>
        <v>172.23951504841</v>
      </c>
      <c r="Y26" s="30" t="str">
        <f>IF(PERCENTRANK($X$4:$X$151,X26,2)&gt;=80%,"A",IF(PERCENTRANK($X$4:$X$151,X26,2)&gt;=35%,"B",IF(PERCENTRANK($X$4:$X$151,X26,2)&gt;=5%,"C","D")))</f>
        <v>A</v>
      </c>
      <c r="Z26" s="31" t="s">
        <v>2072</v>
      </c>
      <c r="AA26" s="31" t="s">
        <v>2073</v>
      </c>
      <c r="AB26" s="15" t="s">
        <v>777</v>
      </c>
      <c r="AC26" s="32"/>
    </row>
    <row r="27" spans="1:29">
      <c r="A27" s="15">
        <v>24</v>
      </c>
      <c r="B27" s="15" t="s">
        <v>571</v>
      </c>
      <c r="C27" s="15" t="s">
        <v>2078</v>
      </c>
      <c r="D27" s="16" t="s">
        <v>2049</v>
      </c>
      <c r="E27" s="15" t="s">
        <v>41</v>
      </c>
      <c r="F27" s="17">
        <v>4.9761</v>
      </c>
      <c r="G27" s="17">
        <v>178.429607</v>
      </c>
      <c r="H27" s="17">
        <v>6729.147535</v>
      </c>
      <c r="I27" s="17">
        <v>392.555968</v>
      </c>
      <c r="J27" s="17">
        <v>91</v>
      </c>
      <c r="K27" s="17">
        <v>301.4</v>
      </c>
      <c r="L27" s="17">
        <f t="shared" si="0"/>
        <v>35.8573193866683</v>
      </c>
      <c r="M27" s="17">
        <f t="shared" si="1"/>
        <v>1352.29346978558</v>
      </c>
      <c r="N27" s="17">
        <f t="shared" si="2"/>
        <v>73.9466762087912</v>
      </c>
      <c r="O27" s="17">
        <f t="shared" si="3"/>
        <v>17.1418806069457</v>
      </c>
      <c r="P27" s="19">
        <f t="shared" si="4"/>
        <v>4.47902202221518</v>
      </c>
      <c r="Q27" s="17">
        <f t="shared" si="5"/>
        <v>88.6258249475871</v>
      </c>
      <c r="R27" s="17">
        <f t="shared" si="6"/>
        <v>67.1262813244506</v>
      </c>
      <c r="S27" s="17">
        <f t="shared" si="7"/>
        <v>1.82974651342498</v>
      </c>
      <c r="T27" s="17">
        <f t="shared" si="8"/>
        <v>3.85109136860067</v>
      </c>
      <c r="U27" s="17">
        <f t="shared" si="9"/>
        <v>10</v>
      </c>
      <c r="V27" s="23">
        <f t="shared" si="10"/>
        <v>171.432944154063</v>
      </c>
      <c r="W27" s="17">
        <v>0</v>
      </c>
      <c r="X27" s="23">
        <f t="shared" si="11"/>
        <v>171.432944154063</v>
      </c>
      <c r="Y27" s="30" t="str">
        <f>IF(PERCENTRANK($X$4:$X$151,X27,2)&gt;=80%,"A",IF(PERCENTRANK($X$4:$X$151,X27,2)&gt;=35%,"B",IF(PERCENTRANK($X$4:$X$151,X27,2)&gt;=5%,"C","D")))</f>
        <v>A</v>
      </c>
      <c r="Z27" s="31" t="s">
        <v>2072</v>
      </c>
      <c r="AA27" s="31" t="s">
        <v>2073</v>
      </c>
      <c r="AB27" s="15" t="s">
        <v>777</v>
      </c>
      <c r="AC27" s="32"/>
    </row>
    <row r="28" spans="1:29">
      <c r="A28" s="15">
        <v>25</v>
      </c>
      <c r="B28" s="15" t="s">
        <v>461</v>
      </c>
      <c r="C28" s="15" t="s">
        <v>2079</v>
      </c>
      <c r="D28" s="16" t="s">
        <v>2049</v>
      </c>
      <c r="E28" s="15" t="s">
        <v>46</v>
      </c>
      <c r="F28" s="17">
        <v>6.9</v>
      </c>
      <c r="G28" s="17">
        <v>169.846774</v>
      </c>
      <c r="H28" s="17">
        <v>13790.807786</v>
      </c>
      <c r="I28" s="17">
        <v>479.9392</v>
      </c>
      <c r="J28" s="17">
        <v>85</v>
      </c>
      <c r="K28" s="17">
        <v>827.2</v>
      </c>
      <c r="L28" s="17">
        <f t="shared" si="0"/>
        <v>24.6154744927536</v>
      </c>
      <c r="M28" s="17">
        <f t="shared" si="1"/>
        <v>1998.66779507246</v>
      </c>
      <c r="N28" s="17">
        <f t="shared" si="2"/>
        <v>162.244797482353</v>
      </c>
      <c r="O28" s="17">
        <f t="shared" si="3"/>
        <v>28.7344892561391</v>
      </c>
      <c r="P28" s="19">
        <f t="shared" si="4"/>
        <v>5.99819831322533</v>
      </c>
      <c r="Q28" s="17">
        <f t="shared" si="5"/>
        <v>60.8402069845657</v>
      </c>
      <c r="R28" s="17">
        <f t="shared" si="6"/>
        <v>70</v>
      </c>
      <c r="S28" s="17">
        <f t="shared" si="7"/>
        <v>4.01460711603132</v>
      </c>
      <c r="T28" s="17">
        <f t="shared" si="8"/>
        <v>6.45548444145784</v>
      </c>
      <c r="U28" s="17">
        <f t="shared" si="9"/>
        <v>10</v>
      </c>
      <c r="V28" s="23">
        <f t="shared" si="10"/>
        <v>151.310298542055</v>
      </c>
      <c r="W28" s="17">
        <v>0</v>
      </c>
      <c r="X28" s="23">
        <f t="shared" si="11"/>
        <v>151.310298542055</v>
      </c>
      <c r="Y28" s="30" t="str">
        <f>IF(PERCENTRANK($X$4:$X$151,X28,2)&gt;=80%,"A",IF(PERCENTRANK($X$4:$X$151,X28,2)&gt;=35%,"B",IF(PERCENTRANK($X$4:$X$151,X28,2)&gt;=5%,"C","D")))</f>
        <v>A</v>
      </c>
      <c r="Z28" s="31" t="s">
        <v>2072</v>
      </c>
      <c r="AA28" s="31" t="s">
        <v>2073</v>
      </c>
      <c r="AB28" s="15" t="s">
        <v>777</v>
      </c>
      <c r="AC28" s="32"/>
    </row>
    <row r="29" spans="1:29">
      <c r="A29" s="15">
        <v>26</v>
      </c>
      <c r="B29" s="15" t="s">
        <v>1831</v>
      </c>
      <c r="C29" s="15" t="s">
        <v>2080</v>
      </c>
      <c r="D29" s="16" t="s">
        <v>2049</v>
      </c>
      <c r="E29" s="15" t="s">
        <v>41</v>
      </c>
      <c r="F29" s="17">
        <v>2.4381</v>
      </c>
      <c r="G29" s="17">
        <v>77.516054</v>
      </c>
      <c r="H29" s="17">
        <v>2366.368629</v>
      </c>
      <c r="I29" s="17">
        <v>18.455272</v>
      </c>
      <c r="J29" s="17">
        <v>171</v>
      </c>
      <c r="K29" s="17">
        <v>0</v>
      </c>
      <c r="L29" s="17">
        <f t="shared" si="0"/>
        <v>31.7936319265001</v>
      </c>
      <c r="M29" s="17">
        <f t="shared" si="1"/>
        <v>970.578987326197</v>
      </c>
      <c r="N29" s="17">
        <f t="shared" si="2"/>
        <v>13.8384130350877</v>
      </c>
      <c r="O29" s="17">
        <f t="shared" si="3"/>
        <v>128.221823498456</v>
      </c>
      <c r="P29" s="19">
        <f t="shared" si="4"/>
        <v>0</v>
      </c>
      <c r="Q29" s="17">
        <f t="shared" si="5"/>
        <v>78.5819159313301</v>
      </c>
      <c r="R29" s="17">
        <f t="shared" si="6"/>
        <v>48.1784165985726</v>
      </c>
      <c r="S29" s="17">
        <f t="shared" si="7"/>
        <v>0.342419555556389</v>
      </c>
      <c r="T29" s="17">
        <f t="shared" si="8"/>
        <v>10</v>
      </c>
      <c r="U29" s="17">
        <f t="shared" si="9"/>
        <v>0</v>
      </c>
      <c r="V29" s="23">
        <f t="shared" si="10"/>
        <v>137.102752085459</v>
      </c>
      <c r="W29" s="17">
        <v>0</v>
      </c>
      <c r="X29" s="23">
        <f t="shared" si="11"/>
        <v>137.102752085459</v>
      </c>
      <c r="Y29" s="30" t="str">
        <f>IF(PERCENTRANK($X$4:$X$151,X29,2)&gt;=80%,"A",IF(PERCENTRANK($X$4:$X$151,X29,2)&gt;=35%,"B",IF(PERCENTRANK($X$4:$X$151,X29,2)&gt;=5%,"C","D")))</f>
        <v>A</v>
      </c>
      <c r="Z29" s="31" t="s">
        <v>2072</v>
      </c>
      <c r="AA29" s="31" t="s">
        <v>2073</v>
      </c>
      <c r="AB29" s="15" t="s">
        <v>777</v>
      </c>
      <c r="AC29" s="32"/>
    </row>
    <row r="30" spans="1:29">
      <c r="A30" s="15">
        <v>27</v>
      </c>
      <c r="B30" s="15" t="s">
        <v>587</v>
      </c>
      <c r="C30" s="15" t="s">
        <v>2081</v>
      </c>
      <c r="D30" s="16" t="s">
        <v>2049</v>
      </c>
      <c r="E30" s="15" t="s">
        <v>273</v>
      </c>
      <c r="F30" s="17">
        <v>2.3676</v>
      </c>
      <c r="G30" s="17">
        <v>35.181892</v>
      </c>
      <c r="H30" s="17">
        <v>8636.312102</v>
      </c>
      <c r="I30" s="17">
        <v>101.2616</v>
      </c>
      <c r="J30" s="17">
        <v>61</v>
      </c>
      <c r="K30" s="17">
        <v>17.2</v>
      </c>
      <c r="L30" s="17">
        <f t="shared" si="0"/>
        <v>14.8597279945937</v>
      </c>
      <c r="M30" s="17">
        <f t="shared" si="1"/>
        <v>3647.70742608549</v>
      </c>
      <c r="N30" s="17">
        <f t="shared" si="2"/>
        <v>141.578886918033</v>
      </c>
      <c r="O30" s="17">
        <f t="shared" si="3"/>
        <v>85.2871384809247</v>
      </c>
      <c r="P30" s="19">
        <f t="shared" si="4"/>
        <v>0.199159083146345</v>
      </c>
      <c r="Q30" s="17">
        <f t="shared" si="5"/>
        <v>36.7276660537894</v>
      </c>
      <c r="R30" s="17">
        <f t="shared" si="6"/>
        <v>70</v>
      </c>
      <c r="S30" s="17">
        <f t="shared" si="7"/>
        <v>3.50324704225261</v>
      </c>
      <c r="T30" s="17">
        <f t="shared" si="8"/>
        <v>10</v>
      </c>
      <c r="U30" s="17">
        <f t="shared" si="9"/>
        <v>0.85114904217289</v>
      </c>
      <c r="V30" s="23">
        <f t="shared" si="10"/>
        <v>121.082062138215</v>
      </c>
      <c r="W30" s="17">
        <v>0</v>
      </c>
      <c r="X30" s="23">
        <f t="shared" si="11"/>
        <v>121.082062138215</v>
      </c>
      <c r="Y30" s="30" t="str">
        <f>IF(PERCENTRANK($X$4:$X$151,X30,2)&gt;=80%,"A",IF(PERCENTRANK($X$4:$X$151,X30,2)&gt;=35%,"B",IF(PERCENTRANK($X$4:$X$151,X30,2)&gt;=5%,"C","D")))</f>
        <v>A</v>
      </c>
      <c r="Z30" s="31" t="s">
        <v>2072</v>
      </c>
      <c r="AA30" s="31" t="s">
        <v>2073</v>
      </c>
      <c r="AB30" s="15" t="s">
        <v>777</v>
      </c>
      <c r="AC30" s="32"/>
    </row>
    <row r="31" spans="1:29">
      <c r="A31" s="15">
        <v>28</v>
      </c>
      <c r="B31" s="15" t="s">
        <v>614</v>
      </c>
      <c r="C31" s="15" t="s">
        <v>2082</v>
      </c>
      <c r="D31" s="16" t="s">
        <v>2049</v>
      </c>
      <c r="E31" s="15" t="s">
        <v>46</v>
      </c>
      <c r="F31" s="17">
        <v>3</v>
      </c>
      <c r="G31" s="17">
        <v>33.30736</v>
      </c>
      <c r="H31" s="17">
        <v>7022.787978</v>
      </c>
      <c r="I31" s="17">
        <v>64.79176</v>
      </c>
      <c r="J31" s="17">
        <v>20</v>
      </c>
      <c r="K31" s="17">
        <v>0</v>
      </c>
      <c r="L31" s="17">
        <f t="shared" si="0"/>
        <v>11.1024533333333</v>
      </c>
      <c r="M31" s="17">
        <f t="shared" si="1"/>
        <v>2340.929326</v>
      </c>
      <c r="N31" s="17">
        <f t="shared" si="2"/>
        <v>351.1393989</v>
      </c>
      <c r="O31" s="17">
        <f t="shared" si="3"/>
        <v>108.390140628994</v>
      </c>
      <c r="P31" s="19">
        <f t="shared" si="4"/>
        <v>0</v>
      </c>
      <c r="Q31" s="17">
        <f t="shared" si="5"/>
        <v>27.4410943829391</v>
      </c>
      <c r="R31" s="17">
        <f t="shared" si="6"/>
        <v>70</v>
      </c>
      <c r="S31" s="17">
        <f t="shared" si="7"/>
        <v>8.68864056917589</v>
      </c>
      <c r="T31" s="17">
        <f t="shared" si="8"/>
        <v>10</v>
      </c>
      <c r="U31" s="17">
        <f t="shared" si="9"/>
        <v>0</v>
      </c>
      <c r="V31" s="23">
        <f t="shared" si="10"/>
        <v>116.129734952115</v>
      </c>
      <c r="W31" s="17">
        <v>0</v>
      </c>
      <c r="X31" s="23">
        <f t="shared" si="11"/>
        <v>116.129734952115</v>
      </c>
      <c r="Y31" s="30" t="str">
        <f>IF(PERCENTRANK($X$4:$X$151,X31,2)&gt;=80%,"A",IF(PERCENTRANK($X$4:$X$151,X31,2)&gt;=35%,"B",IF(PERCENTRANK($X$4:$X$151,X31,2)&gt;=5%,"C","D")))</f>
        <v>A</v>
      </c>
      <c r="Z31" s="31" t="s">
        <v>2072</v>
      </c>
      <c r="AA31" s="31" t="s">
        <v>2073</v>
      </c>
      <c r="AB31" s="15" t="s">
        <v>777</v>
      </c>
      <c r="AC31" s="32"/>
    </row>
    <row r="32" spans="1:29">
      <c r="A32" s="15">
        <v>29</v>
      </c>
      <c r="B32" s="15" t="s">
        <v>775</v>
      </c>
      <c r="C32" s="15" t="s">
        <v>2083</v>
      </c>
      <c r="D32" s="16" t="s">
        <v>2049</v>
      </c>
      <c r="E32" s="15" t="s">
        <v>46</v>
      </c>
      <c r="F32" s="17">
        <v>1.96</v>
      </c>
      <c r="G32" s="17">
        <v>41.132302</v>
      </c>
      <c r="H32" s="17">
        <v>1900.703628</v>
      </c>
      <c r="I32" s="17">
        <v>33.643024</v>
      </c>
      <c r="J32" s="17">
        <v>136</v>
      </c>
      <c r="K32" s="17">
        <v>0</v>
      </c>
      <c r="L32" s="17">
        <f t="shared" si="0"/>
        <v>20.9858683673469</v>
      </c>
      <c r="M32" s="17">
        <f t="shared" si="1"/>
        <v>969.746748979592</v>
      </c>
      <c r="N32" s="17">
        <f t="shared" si="2"/>
        <v>13.9757619705882</v>
      </c>
      <c r="O32" s="17">
        <f t="shared" si="3"/>
        <v>56.4962182947645</v>
      </c>
      <c r="P32" s="19">
        <f t="shared" si="4"/>
        <v>0</v>
      </c>
      <c r="Q32" s="17">
        <f t="shared" si="5"/>
        <v>51.8691839800245</v>
      </c>
      <c r="R32" s="17">
        <f t="shared" si="6"/>
        <v>48.1371052511237</v>
      </c>
      <c r="S32" s="17">
        <f t="shared" si="7"/>
        <v>0.345818136111181</v>
      </c>
      <c r="T32" s="17">
        <f t="shared" si="8"/>
        <v>10</v>
      </c>
      <c r="U32" s="17">
        <f t="shared" si="9"/>
        <v>0</v>
      </c>
      <c r="V32" s="23">
        <f t="shared" si="10"/>
        <v>110.352107367259</v>
      </c>
      <c r="W32" s="17">
        <v>0</v>
      </c>
      <c r="X32" s="23">
        <f t="shared" si="11"/>
        <v>110.352107367259</v>
      </c>
      <c r="Y32" s="30" t="str">
        <f>IF(PERCENTRANK($X$4:$X$151,X32,2)&gt;=80%,"A",IF(PERCENTRANK($X$4:$X$151,X32,2)&gt;=35%,"B",IF(PERCENTRANK($X$4:$X$151,X32,2)&gt;=5%,"C","D")))</f>
        <v>A</v>
      </c>
      <c r="Z32" s="31" t="s">
        <v>2072</v>
      </c>
      <c r="AA32" s="31" t="s">
        <v>2073</v>
      </c>
      <c r="AB32" s="15" t="s">
        <v>777</v>
      </c>
      <c r="AC32" s="32"/>
    </row>
    <row r="33" spans="1:29">
      <c r="A33" s="15">
        <v>30</v>
      </c>
      <c r="B33" s="15" t="s">
        <v>771</v>
      </c>
      <c r="C33" s="15" t="s">
        <v>2084</v>
      </c>
      <c r="D33" s="16" t="s">
        <v>2049</v>
      </c>
      <c r="E33" s="15" t="s">
        <v>66</v>
      </c>
      <c r="F33" s="17">
        <v>4.1</v>
      </c>
      <c r="G33" s="17">
        <v>115.821456</v>
      </c>
      <c r="H33" s="17">
        <v>2049.230662</v>
      </c>
      <c r="I33" s="17">
        <v>141.38536</v>
      </c>
      <c r="J33" s="17">
        <v>86</v>
      </c>
      <c r="K33" s="17">
        <v>67.3</v>
      </c>
      <c r="L33" s="17">
        <f t="shared" si="0"/>
        <v>28.2491356097561</v>
      </c>
      <c r="M33" s="17">
        <f t="shared" si="1"/>
        <v>499.812356585366</v>
      </c>
      <c r="N33" s="17">
        <f t="shared" si="2"/>
        <v>23.8282635116279</v>
      </c>
      <c r="O33" s="17">
        <f t="shared" si="3"/>
        <v>14.4939381418274</v>
      </c>
      <c r="P33" s="19">
        <f t="shared" si="4"/>
        <v>3.28415933101044</v>
      </c>
      <c r="Q33" s="17">
        <f t="shared" si="5"/>
        <v>69.8212524052127</v>
      </c>
      <c r="R33" s="17">
        <f t="shared" si="6"/>
        <v>24.8101063912597</v>
      </c>
      <c r="S33" s="17">
        <f t="shared" si="7"/>
        <v>0.589609760934588</v>
      </c>
      <c r="T33" s="17">
        <f t="shared" si="8"/>
        <v>3.25620515945064</v>
      </c>
      <c r="U33" s="17">
        <f t="shared" si="9"/>
        <v>10</v>
      </c>
      <c r="V33" s="23">
        <f t="shared" si="10"/>
        <v>108.477173716858</v>
      </c>
      <c r="W33" s="17">
        <v>0</v>
      </c>
      <c r="X33" s="23">
        <f t="shared" si="11"/>
        <v>108.477173716858</v>
      </c>
      <c r="Y33" s="30" t="str">
        <f>IF(PERCENTRANK($X$4:$X$151,X33,2)&gt;=80%,"A",IF(PERCENTRANK($X$4:$X$151,X33,2)&gt;=35%,"B",IF(PERCENTRANK($X$4:$X$151,X33,2)&gt;=5%,"C","D")))</f>
        <v>A</v>
      </c>
      <c r="Z33" s="31" t="s">
        <v>2072</v>
      </c>
      <c r="AA33" s="31" t="s">
        <v>2073</v>
      </c>
      <c r="AB33" s="15" t="s">
        <v>777</v>
      </c>
      <c r="AC33" s="32"/>
    </row>
    <row r="34" spans="1:29">
      <c r="A34" s="15">
        <v>31</v>
      </c>
      <c r="B34" s="15" t="s">
        <v>2085</v>
      </c>
      <c r="C34" s="15" t="s">
        <v>2086</v>
      </c>
      <c r="D34" s="16" t="s">
        <v>2049</v>
      </c>
      <c r="E34" s="15" t="s">
        <v>46</v>
      </c>
      <c r="F34" s="17">
        <v>35.32</v>
      </c>
      <c r="G34" s="17">
        <v>124.210615</v>
      </c>
      <c r="H34" s="17">
        <v>51580.39648</v>
      </c>
      <c r="I34" s="17">
        <v>249.07016</v>
      </c>
      <c r="J34" s="17">
        <v>80</v>
      </c>
      <c r="K34" s="17">
        <v>0</v>
      </c>
      <c r="L34" s="17">
        <f t="shared" si="0"/>
        <v>3.51672182899207</v>
      </c>
      <c r="M34" s="17">
        <f t="shared" si="1"/>
        <v>1460.37362627407</v>
      </c>
      <c r="N34" s="17">
        <f t="shared" si="2"/>
        <v>644.754956</v>
      </c>
      <c r="O34" s="17">
        <f t="shared" si="3"/>
        <v>207.091835007453</v>
      </c>
      <c r="P34" s="19">
        <f t="shared" si="4"/>
        <v>0</v>
      </c>
      <c r="Q34" s="17">
        <f t="shared" si="5"/>
        <v>8.69201542493133</v>
      </c>
      <c r="R34" s="17">
        <f t="shared" si="6"/>
        <v>70</v>
      </c>
      <c r="S34" s="17">
        <f t="shared" si="7"/>
        <v>10</v>
      </c>
      <c r="T34" s="17">
        <f t="shared" si="8"/>
        <v>10</v>
      </c>
      <c r="U34" s="17">
        <f t="shared" si="9"/>
        <v>0</v>
      </c>
      <c r="V34" s="23">
        <f t="shared" si="10"/>
        <v>98.6920154249313</v>
      </c>
      <c r="W34" s="17">
        <v>0</v>
      </c>
      <c r="X34" s="23">
        <f t="shared" si="11"/>
        <v>98.6920154249313</v>
      </c>
      <c r="Y34" s="30" t="str">
        <f>IF(PERCENTRANK($X$4:$X$151,X34,2)&gt;=80%,"A",IF(PERCENTRANK($X$4:$X$151,X34,2)&gt;=35%,"B",IF(PERCENTRANK($X$4:$X$151,X34,2)&gt;=5%,"C","D")))</f>
        <v>A</v>
      </c>
      <c r="Z34" s="31" t="s">
        <v>2087</v>
      </c>
      <c r="AA34" s="31" t="s">
        <v>2073</v>
      </c>
      <c r="AB34" s="15" t="s">
        <v>777</v>
      </c>
      <c r="AC34" s="32"/>
    </row>
    <row r="35" spans="1:29">
      <c r="A35" s="15">
        <v>32</v>
      </c>
      <c r="B35" s="15" t="s">
        <v>2088</v>
      </c>
      <c r="C35" s="15" t="s">
        <v>2089</v>
      </c>
      <c r="D35" s="16" t="s">
        <v>2049</v>
      </c>
      <c r="E35" s="15" t="s">
        <v>46</v>
      </c>
      <c r="F35" s="17">
        <v>10.77</v>
      </c>
      <c r="G35" s="17">
        <v>247.401557</v>
      </c>
      <c r="H35" s="17">
        <v>7023.262948</v>
      </c>
      <c r="I35" s="17">
        <v>1279.2008</v>
      </c>
      <c r="J35" s="17">
        <v>180</v>
      </c>
      <c r="K35" s="17">
        <v>110.1</v>
      </c>
      <c r="L35" s="17">
        <f t="shared" si="0"/>
        <v>22.971360909935</v>
      </c>
      <c r="M35" s="17">
        <f t="shared" si="1"/>
        <v>652.113551346332</v>
      </c>
      <c r="N35" s="17">
        <f t="shared" si="2"/>
        <v>39.0181274888889</v>
      </c>
      <c r="O35" s="17">
        <f t="shared" si="3"/>
        <v>5.49035221679036</v>
      </c>
      <c r="P35" s="19">
        <f t="shared" si="4"/>
        <v>1.56764741424572</v>
      </c>
      <c r="Q35" s="17">
        <f t="shared" si="5"/>
        <v>56.776575762902</v>
      </c>
      <c r="R35" s="17">
        <f t="shared" si="6"/>
        <v>32.3701612713559</v>
      </c>
      <c r="S35" s="17">
        <f t="shared" si="7"/>
        <v>0.965469800584195</v>
      </c>
      <c r="T35" s="17">
        <f t="shared" si="8"/>
        <v>1.23346139886727</v>
      </c>
      <c r="U35" s="17">
        <f t="shared" si="9"/>
        <v>6.69967733341891</v>
      </c>
      <c r="V35" s="23">
        <f t="shared" si="10"/>
        <v>98.0453455671282</v>
      </c>
      <c r="W35" s="17">
        <v>0</v>
      </c>
      <c r="X35" s="23">
        <f t="shared" si="11"/>
        <v>98.0453455671282</v>
      </c>
      <c r="Y35" s="30" t="str">
        <f>IF(PERCENTRANK($X$4:$X$151,X35,2)&gt;=80%,"A",IF(PERCENTRANK($X$4:$X$151,X35,2)&gt;=35%,"B",IF(PERCENTRANK($X$4:$X$151,X35,2)&gt;=5%,"C","D")))</f>
        <v>B</v>
      </c>
      <c r="Z35" s="31"/>
      <c r="AA35" s="31" t="s">
        <v>777</v>
      </c>
      <c r="AB35" s="15" t="s">
        <v>777</v>
      </c>
      <c r="AC35" s="32"/>
    </row>
    <row r="36" spans="1:29">
      <c r="A36" s="15">
        <v>33</v>
      </c>
      <c r="B36" s="15" t="s">
        <v>475</v>
      </c>
      <c r="C36" s="15" t="s">
        <v>2090</v>
      </c>
      <c r="D36" s="16" t="s">
        <v>2049</v>
      </c>
      <c r="E36" s="15" t="s">
        <v>46</v>
      </c>
      <c r="F36" s="17">
        <v>15.06</v>
      </c>
      <c r="G36" s="17">
        <v>206.508583</v>
      </c>
      <c r="H36" s="17">
        <v>12255.816826</v>
      </c>
      <c r="I36" s="17">
        <v>548.483168</v>
      </c>
      <c r="J36" s="17">
        <v>36</v>
      </c>
      <c r="K36" s="17">
        <v>259.3</v>
      </c>
      <c r="L36" s="17">
        <f t="shared" si="0"/>
        <v>13.7123893094289</v>
      </c>
      <c r="M36" s="17">
        <f t="shared" si="1"/>
        <v>813.799258034529</v>
      </c>
      <c r="N36" s="17">
        <f t="shared" si="2"/>
        <v>340.439356277778</v>
      </c>
      <c r="O36" s="17">
        <f t="shared" si="3"/>
        <v>22.3449278684155</v>
      </c>
      <c r="P36" s="19">
        <f t="shared" si="4"/>
        <v>2.11573005440086</v>
      </c>
      <c r="Q36" s="17">
        <f t="shared" si="5"/>
        <v>33.8918757826178</v>
      </c>
      <c r="R36" s="17">
        <f t="shared" si="6"/>
        <v>40.3960524523696</v>
      </c>
      <c r="S36" s="17">
        <f t="shared" si="7"/>
        <v>8.42387727371378</v>
      </c>
      <c r="T36" s="17">
        <f t="shared" si="8"/>
        <v>5.02000689534565</v>
      </c>
      <c r="U36" s="17">
        <f t="shared" si="9"/>
        <v>9.0420260068</v>
      </c>
      <c r="V36" s="23">
        <f t="shared" si="10"/>
        <v>96.7738384108468</v>
      </c>
      <c r="W36" s="17">
        <v>0</v>
      </c>
      <c r="X36" s="23">
        <f t="shared" si="11"/>
        <v>96.7738384108468</v>
      </c>
      <c r="Y36" s="30" t="str">
        <f>IF(PERCENTRANK($X$4:$X$151,X36,2)&gt;=80%,"A",IF(PERCENTRANK($X$4:$X$151,X36,2)&gt;=35%,"B",IF(PERCENTRANK($X$4:$X$151,X36,2)&gt;=5%,"C","D")))</f>
        <v>B</v>
      </c>
      <c r="Z36" s="31"/>
      <c r="AA36" s="31" t="s">
        <v>777</v>
      </c>
      <c r="AB36" s="15" t="s">
        <v>777</v>
      </c>
      <c r="AC36" s="32"/>
    </row>
    <row r="37" spans="1:29">
      <c r="A37" s="15">
        <v>34</v>
      </c>
      <c r="B37" s="15" t="s">
        <v>249</v>
      </c>
      <c r="C37" s="15" t="s">
        <v>2091</v>
      </c>
      <c r="D37" s="16" t="s">
        <v>2049</v>
      </c>
      <c r="E37" s="15" t="s">
        <v>52</v>
      </c>
      <c r="F37" s="17">
        <v>29</v>
      </c>
      <c r="G37" s="17">
        <v>87.356427</v>
      </c>
      <c r="H37" s="17">
        <v>43329.356128</v>
      </c>
      <c r="I37" s="17">
        <v>1610.9344</v>
      </c>
      <c r="J37" s="17">
        <v>87</v>
      </c>
      <c r="K37" s="17">
        <v>0</v>
      </c>
      <c r="L37" s="17">
        <f t="shared" si="0"/>
        <v>3.0122905862069</v>
      </c>
      <c r="M37" s="17">
        <f t="shared" si="1"/>
        <v>1494.11572855172</v>
      </c>
      <c r="N37" s="17">
        <f t="shared" si="2"/>
        <v>498.038576183908</v>
      </c>
      <c r="O37" s="17">
        <f t="shared" si="3"/>
        <v>26.8970332547371</v>
      </c>
      <c r="P37" s="19">
        <f t="shared" si="4"/>
        <v>0</v>
      </c>
      <c r="Q37" s="17">
        <f t="shared" si="5"/>
        <v>7.44525086511891</v>
      </c>
      <c r="R37" s="17">
        <f t="shared" si="6"/>
        <v>70</v>
      </c>
      <c r="S37" s="17">
        <f t="shared" si="7"/>
        <v>10</v>
      </c>
      <c r="T37" s="17">
        <f t="shared" si="8"/>
        <v>6.04268195441243</v>
      </c>
      <c r="U37" s="17">
        <f t="shared" si="9"/>
        <v>0</v>
      </c>
      <c r="V37" s="23">
        <f t="shared" si="10"/>
        <v>93.4879328195313</v>
      </c>
      <c r="W37" s="17">
        <v>0</v>
      </c>
      <c r="X37" s="23">
        <f t="shared" si="11"/>
        <v>93.4879328195313</v>
      </c>
      <c r="Y37" s="30" t="str">
        <f>IF(PERCENTRANK($X$4:$X$151,X37,2)&gt;=80%,"A",IF(PERCENTRANK($X$4:$X$151,X37,2)&gt;=35%,"B",IF(PERCENTRANK($X$4:$X$151,X37,2)&gt;=5%,"C","D")))</f>
        <v>B</v>
      </c>
      <c r="Z37" s="31"/>
      <c r="AA37" s="31" t="s">
        <v>777</v>
      </c>
      <c r="AB37" s="15" t="s">
        <v>777</v>
      </c>
      <c r="AC37" s="32"/>
    </row>
    <row r="38" spans="1:29">
      <c r="A38" s="15">
        <v>35</v>
      </c>
      <c r="B38" s="15" t="s">
        <v>1187</v>
      </c>
      <c r="C38" s="15" t="s">
        <v>2092</v>
      </c>
      <c r="D38" s="16" t="s">
        <v>2049</v>
      </c>
      <c r="E38" s="15" t="s">
        <v>18</v>
      </c>
      <c r="F38" s="17">
        <v>10</v>
      </c>
      <c r="G38" s="17">
        <v>164.5544890005</v>
      </c>
      <c r="H38" s="17">
        <v>6522.897801</v>
      </c>
      <c r="I38" s="17">
        <v>104.032</v>
      </c>
      <c r="J38" s="17">
        <v>23</v>
      </c>
      <c r="K38" s="17">
        <v>0</v>
      </c>
      <c r="L38" s="17">
        <f t="shared" si="0"/>
        <v>16.45544890005</v>
      </c>
      <c r="M38" s="17">
        <f t="shared" si="1"/>
        <v>652.2897801</v>
      </c>
      <c r="N38" s="17">
        <f t="shared" si="2"/>
        <v>283.604252217391</v>
      </c>
      <c r="O38" s="17">
        <f t="shared" si="3"/>
        <v>62.7008785854353</v>
      </c>
      <c r="P38" s="19">
        <f t="shared" si="4"/>
        <v>0</v>
      </c>
      <c r="Q38" s="17">
        <f t="shared" si="5"/>
        <v>40.6716887540684</v>
      </c>
      <c r="R38" s="17">
        <f t="shared" si="6"/>
        <v>32.3789090625421</v>
      </c>
      <c r="S38" s="17">
        <f t="shared" si="7"/>
        <v>7.01754180569345</v>
      </c>
      <c r="T38" s="17">
        <f t="shared" si="8"/>
        <v>10</v>
      </c>
      <c r="U38" s="17">
        <f t="shared" si="9"/>
        <v>0</v>
      </c>
      <c r="V38" s="23">
        <f t="shared" si="10"/>
        <v>90.068139622304</v>
      </c>
      <c r="W38" s="17">
        <v>0</v>
      </c>
      <c r="X38" s="23">
        <f t="shared" si="11"/>
        <v>90.068139622304</v>
      </c>
      <c r="Y38" s="30" t="str">
        <f>IF(PERCENTRANK($X$4:$X$151,X38,2)&gt;=80%,"A",IF(PERCENTRANK($X$4:$X$151,X38,2)&gt;=35%,"B",IF(PERCENTRANK($X$4:$X$151,X38,2)&gt;=5%,"C","D")))</f>
        <v>B</v>
      </c>
      <c r="Z38" s="31"/>
      <c r="AA38" s="31" t="s">
        <v>777</v>
      </c>
      <c r="AB38" s="15" t="s">
        <v>777</v>
      </c>
      <c r="AC38" s="32"/>
    </row>
    <row r="39" spans="1:29">
      <c r="A39" s="15">
        <v>36</v>
      </c>
      <c r="B39" s="15" t="s">
        <v>759</v>
      </c>
      <c r="C39" s="15" t="s">
        <v>2093</v>
      </c>
      <c r="D39" s="16" t="s">
        <v>2049</v>
      </c>
      <c r="E39" s="15" t="s">
        <v>46</v>
      </c>
      <c r="F39" s="17">
        <v>4.64</v>
      </c>
      <c r="G39" s="17">
        <v>96.828448</v>
      </c>
      <c r="H39" s="17">
        <v>2524.041017</v>
      </c>
      <c r="I39" s="17">
        <v>42.148576</v>
      </c>
      <c r="J39" s="17">
        <v>84.9999999999999</v>
      </c>
      <c r="K39" s="17">
        <v>0</v>
      </c>
      <c r="L39" s="17">
        <f t="shared" si="0"/>
        <v>20.8682</v>
      </c>
      <c r="M39" s="17">
        <f t="shared" si="1"/>
        <v>543.974357112069</v>
      </c>
      <c r="N39" s="17">
        <f t="shared" si="2"/>
        <v>29.6946002</v>
      </c>
      <c r="O39" s="17">
        <f t="shared" si="3"/>
        <v>59.8843722976548</v>
      </c>
      <c r="P39" s="19">
        <f t="shared" si="4"/>
        <v>0</v>
      </c>
      <c r="Q39" s="17">
        <f t="shared" si="5"/>
        <v>51.5783519740426</v>
      </c>
      <c r="R39" s="17">
        <f t="shared" si="6"/>
        <v>27.002256939525</v>
      </c>
      <c r="S39" s="17">
        <f t="shared" si="7"/>
        <v>0.734767185885215</v>
      </c>
      <c r="T39" s="17">
        <f t="shared" si="8"/>
        <v>10</v>
      </c>
      <c r="U39" s="17">
        <f t="shared" si="9"/>
        <v>0</v>
      </c>
      <c r="V39" s="23">
        <f t="shared" si="10"/>
        <v>89.3153760994528</v>
      </c>
      <c r="W39" s="17">
        <v>0</v>
      </c>
      <c r="X39" s="23">
        <f t="shared" si="11"/>
        <v>89.3153760994528</v>
      </c>
      <c r="Y39" s="30" t="str">
        <f>IF(PERCENTRANK($X$4:$X$151,X39,2)&gt;=80%,"A",IF(PERCENTRANK($X$4:$X$151,X39,2)&gt;=35%,"B",IF(PERCENTRANK($X$4:$X$151,X39,2)&gt;=5%,"C","D")))</f>
        <v>B</v>
      </c>
      <c r="Z39" s="31"/>
      <c r="AA39" s="31" t="s">
        <v>777</v>
      </c>
      <c r="AB39" s="15" t="s">
        <v>777</v>
      </c>
      <c r="AC39" s="32"/>
    </row>
    <row r="40" spans="1:29">
      <c r="A40" s="15">
        <v>37</v>
      </c>
      <c r="B40" s="15" t="s">
        <v>299</v>
      </c>
      <c r="C40" s="15" t="s">
        <v>2094</v>
      </c>
      <c r="D40" s="16" t="s">
        <v>2049</v>
      </c>
      <c r="E40" s="15" t="s">
        <v>14</v>
      </c>
      <c r="F40" s="17">
        <v>26.7</v>
      </c>
      <c r="G40" s="17">
        <v>77.833579</v>
      </c>
      <c r="H40" s="17">
        <v>27846.11155</v>
      </c>
      <c r="I40" s="17">
        <v>32.520608</v>
      </c>
      <c r="J40" s="17">
        <v>63</v>
      </c>
      <c r="K40" s="17">
        <v>860.4</v>
      </c>
      <c r="L40" s="17">
        <f t="shared" si="0"/>
        <v>2.91511531835206</v>
      </c>
      <c r="M40" s="17">
        <f t="shared" si="1"/>
        <v>1042.92552621723</v>
      </c>
      <c r="N40" s="17">
        <f t="shared" si="2"/>
        <v>442.001770634921</v>
      </c>
      <c r="O40" s="17">
        <f t="shared" si="3"/>
        <v>856.26048412133</v>
      </c>
      <c r="P40" s="19">
        <f t="shared" si="4"/>
        <v>3.08983894737001</v>
      </c>
      <c r="Q40" s="17">
        <f t="shared" si="5"/>
        <v>7.20507010354922</v>
      </c>
      <c r="R40" s="17">
        <f t="shared" si="6"/>
        <v>51.769614981879</v>
      </c>
      <c r="S40" s="17">
        <f t="shared" si="7"/>
        <v>10</v>
      </c>
      <c r="T40" s="17">
        <f t="shared" si="8"/>
        <v>10</v>
      </c>
      <c r="U40" s="17">
        <f t="shared" si="9"/>
        <v>10</v>
      </c>
      <c r="V40" s="23">
        <f t="shared" si="10"/>
        <v>88.9746850854282</v>
      </c>
      <c r="W40" s="17">
        <v>0</v>
      </c>
      <c r="X40" s="23">
        <f t="shared" si="11"/>
        <v>88.9746850854282</v>
      </c>
      <c r="Y40" s="30" t="str">
        <f>IF(PERCENTRANK($X$4:$X$151,X40,2)&gt;=80%,"A",IF(PERCENTRANK($X$4:$X$151,X40,2)&gt;=35%,"B",IF(PERCENTRANK($X$4:$X$151,X40,2)&gt;=5%,"C","D")))</f>
        <v>B</v>
      </c>
      <c r="Z40" s="31"/>
      <c r="AA40" s="31" t="s">
        <v>777</v>
      </c>
      <c r="AB40" s="15" t="s">
        <v>777</v>
      </c>
      <c r="AC40" s="32"/>
    </row>
    <row r="41" spans="1:29">
      <c r="A41" s="15">
        <v>38</v>
      </c>
      <c r="B41" s="15" t="s">
        <v>545</v>
      </c>
      <c r="C41" s="15" t="s">
        <v>2095</v>
      </c>
      <c r="D41" s="16" t="s">
        <v>2049</v>
      </c>
      <c r="E41" s="15" t="s">
        <v>38</v>
      </c>
      <c r="F41" s="17">
        <v>12.0899395503022</v>
      </c>
      <c r="G41" s="17">
        <v>240.925533</v>
      </c>
      <c r="H41" s="17">
        <v>6557.166253</v>
      </c>
      <c r="I41" s="17">
        <v>160.6768</v>
      </c>
      <c r="J41" s="17">
        <v>50</v>
      </c>
      <c r="K41" s="17">
        <v>0</v>
      </c>
      <c r="L41" s="17">
        <f t="shared" si="0"/>
        <v>19.9277698616763</v>
      </c>
      <c r="M41" s="17">
        <f t="shared" si="1"/>
        <v>542.365511896716</v>
      </c>
      <c r="N41" s="17">
        <f t="shared" si="2"/>
        <v>131.14332506</v>
      </c>
      <c r="O41" s="17">
        <f t="shared" si="3"/>
        <v>40.8096642016769</v>
      </c>
      <c r="P41" s="19">
        <f t="shared" si="4"/>
        <v>0</v>
      </c>
      <c r="Q41" s="17">
        <f t="shared" si="5"/>
        <v>49.2539619125395</v>
      </c>
      <c r="R41" s="17">
        <f t="shared" si="6"/>
        <v>26.9223957267437</v>
      </c>
      <c r="S41" s="17">
        <f t="shared" si="7"/>
        <v>3.24502809443335</v>
      </c>
      <c r="T41" s="17">
        <f t="shared" si="8"/>
        <v>9.16829075911831</v>
      </c>
      <c r="U41" s="17">
        <f t="shared" si="9"/>
        <v>0</v>
      </c>
      <c r="V41" s="23">
        <f t="shared" si="10"/>
        <v>88.5896764928349</v>
      </c>
      <c r="W41" s="17">
        <v>0</v>
      </c>
      <c r="X41" s="23">
        <f t="shared" si="11"/>
        <v>88.5896764928349</v>
      </c>
      <c r="Y41" s="30" t="str">
        <f>IF(PERCENTRANK($X$4:$X$151,X41,2)&gt;=80%,"A",IF(PERCENTRANK($X$4:$X$151,X41,2)&gt;=35%,"B",IF(PERCENTRANK($X$4:$X$151,X41,2)&gt;=5%,"C","D")))</f>
        <v>B</v>
      </c>
      <c r="Z41" s="31"/>
      <c r="AA41" s="31" t="s">
        <v>777</v>
      </c>
      <c r="AB41" s="15" t="s">
        <v>777</v>
      </c>
      <c r="AC41" s="32"/>
    </row>
    <row r="42" spans="1:29">
      <c r="A42" s="15">
        <v>39</v>
      </c>
      <c r="B42" s="15" t="s">
        <v>727</v>
      </c>
      <c r="C42" s="15" t="s">
        <v>2096</v>
      </c>
      <c r="D42" s="16" t="s">
        <v>2049</v>
      </c>
      <c r="E42" s="15" t="s">
        <v>54</v>
      </c>
      <c r="F42" s="17">
        <v>1.39</v>
      </c>
      <c r="G42" s="17">
        <v>2.720477</v>
      </c>
      <c r="H42" s="17">
        <v>3445.441346</v>
      </c>
      <c r="I42" s="17">
        <v>244.7616</v>
      </c>
      <c r="J42" s="17">
        <v>22</v>
      </c>
      <c r="K42" s="17">
        <v>0</v>
      </c>
      <c r="L42" s="17">
        <f t="shared" si="0"/>
        <v>1.95717769784173</v>
      </c>
      <c r="M42" s="17">
        <f t="shared" si="1"/>
        <v>2478.73478129496</v>
      </c>
      <c r="N42" s="17">
        <f t="shared" si="2"/>
        <v>156.610970272727</v>
      </c>
      <c r="O42" s="17">
        <f t="shared" si="3"/>
        <v>14.0767234157646</v>
      </c>
      <c r="P42" s="19">
        <f t="shared" si="4"/>
        <v>0</v>
      </c>
      <c r="Q42" s="17">
        <f t="shared" si="5"/>
        <v>4.83740812216803</v>
      </c>
      <c r="R42" s="17">
        <f t="shared" si="6"/>
        <v>70</v>
      </c>
      <c r="S42" s="17">
        <f t="shared" si="7"/>
        <v>3.87520293693143</v>
      </c>
      <c r="T42" s="17">
        <f t="shared" si="8"/>
        <v>3.16247378497457</v>
      </c>
      <c r="U42" s="17">
        <f t="shared" si="9"/>
        <v>0</v>
      </c>
      <c r="V42" s="23">
        <f t="shared" si="10"/>
        <v>81.875084844074</v>
      </c>
      <c r="W42" s="17">
        <v>0</v>
      </c>
      <c r="X42" s="23">
        <f t="shared" si="11"/>
        <v>81.875084844074</v>
      </c>
      <c r="Y42" s="30" t="str">
        <f>IF(PERCENTRANK($X$4:$X$151,X42,2)&gt;=80%,"A",IF(PERCENTRANK($X$4:$X$151,X42,2)&gt;=35%,"B",IF(PERCENTRANK($X$4:$X$151,X42,2)&gt;=5%,"C","D")))</f>
        <v>B</v>
      </c>
      <c r="Z42" s="31"/>
      <c r="AA42" s="31" t="s">
        <v>777</v>
      </c>
      <c r="AB42" s="15" t="s">
        <v>777</v>
      </c>
      <c r="AC42" s="32"/>
    </row>
    <row r="43" spans="1:29">
      <c r="A43" s="15">
        <v>40</v>
      </c>
      <c r="B43" s="15" t="s">
        <v>1120</v>
      </c>
      <c r="C43" s="15" t="s">
        <v>2097</v>
      </c>
      <c r="D43" s="16" t="s">
        <v>2049</v>
      </c>
      <c r="E43" s="15" t="s">
        <v>232</v>
      </c>
      <c r="F43" s="17">
        <v>29.68</v>
      </c>
      <c r="G43" s="17">
        <v>623.488196</v>
      </c>
      <c r="H43" s="17">
        <v>9581.561225</v>
      </c>
      <c r="I43" s="17">
        <v>1052.679496</v>
      </c>
      <c r="J43" s="17">
        <v>200</v>
      </c>
      <c r="K43" s="17">
        <v>386.5</v>
      </c>
      <c r="L43" s="17">
        <f t="shared" si="0"/>
        <v>21.007014690027</v>
      </c>
      <c r="M43" s="17">
        <f t="shared" si="1"/>
        <v>322.828882243935</v>
      </c>
      <c r="N43" s="17">
        <f t="shared" si="2"/>
        <v>47.907806125</v>
      </c>
      <c r="O43" s="17">
        <f t="shared" si="3"/>
        <v>9.10206882665453</v>
      </c>
      <c r="P43" s="19">
        <f t="shared" si="4"/>
        <v>4.03378938905648</v>
      </c>
      <c r="Q43" s="17">
        <f t="shared" si="5"/>
        <v>51.9214497467963</v>
      </c>
      <c r="R43" s="17">
        <f t="shared" si="6"/>
        <v>16.0248517450879</v>
      </c>
      <c r="S43" s="17">
        <f t="shared" si="7"/>
        <v>1.18543720579881</v>
      </c>
      <c r="T43" s="17">
        <f t="shared" si="8"/>
        <v>2.04486890898863</v>
      </c>
      <c r="U43" s="17">
        <f t="shared" si="9"/>
        <v>10</v>
      </c>
      <c r="V43" s="23">
        <f t="shared" si="10"/>
        <v>81.1766076066716</v>
      </c>
      <c r="W43" s="17">
        <v>0.2</v>
      </c>
      <c r="X43" s="23">
        <f t="shared" si="11"/>
        <v>81.3766076066716</v>
      </c>
      <c r="Y43" s="30" t="str">
        <f>IF(PERCENTRANK($X$4:$X$151,X43,2)&gt;=80%,"A",IF(PERCENTRANK($X$4:$X$151,X43,2)&gt;=35%,"B",IF(PERCENTRANK($X$4:$X$151,X43,2)&gt;=5%,"C","D")))</f>
        <v>B</v>
      </c>
      <c r="Z43" s="31"/>
      <c r="AA43" s="31" t="s">
        <v>777</v>
      </c>
      <c r="AB43" s="15" t="s">
        <v>777</v>
      </c>
      <c r="AC43" s="32"/>
    </row>
    <row r="44" spans="1:29">
      <c r="A44" s="15">
        <v>41</v>
      </c>
      <c r="B44" s="15" t="s">
        <v>369</v>
      </c>
      <c r="C44" s="15" t="s">
        <v>2098</v>
      </c>
      <c r="D44" s="16" t="s">
        <v>2049</v>
      </c>
      <c r="E44" s="15" t="s">
        <v>11</v>
      </c>
      <c r="F44" s="17">
        <v>32</v>
      </c>
      <c r="G44" s="17">
        <v>229.916775</v>
      </c>
      <c r="H44" s="17">
        <v>22988.574591</v>
      </c>
      <c r="I44" s="17">
        <v>17.8292</v>
      </c>
      <c r="J44" s="17">
        <v>83</v>
      </c>
      <c r="K44" s="17">
        <v>737.6</v>
      </c>
      <c r="L44" s="17">
        <f t="shared" si="0"/>
        <v>7.18489921875</v>
      </c>
      <c r="M44" s="17">
        <f t="shared" si="1"/>
        <v>718.39295596875</v>
      </c>
      <c r="N44" s="17">
        <f t="shared" si="2"/>
        <v>276.970778204819</v>
      </c>
      <c r="O44" s="17">
        <f t="shared" si="3"/>
        <v>1289.37779547035</v>
      </c>
      <c r="P44" s="19">
        <f t="shared" si="4"/>
        <v>3.20855039132687</v>
      </c>
      <c r="Q44" s="17">
        <f t="shared" si="5"/>
        <v>17.7583721069719</v>
      </c>
      <c r="R44" s="17">
        <f t="shared" si="6"/>
        <v>35.6601941378216</v>
      </c>
      <c r="S44" s="17">
        <f t="shared" si="7"/>
        <v>6.85340223149369</v>
      </c>
      <c r="T44" s="17">
        <f t="shared" si="8"/>
        <v>10</v>
      </c>
      <c r="U44" s="17">
        <f t="shared" si="9"/>
        <v>10</v>
      </c>
      <c r="V44" s="23">
        <f t="shared" si="10"/>
        <v>80.2719684762872</v>
      </c>
      <c r="W44" s="17">
        <v>0.2</v>
      </c>
      <c r="X44" s="23">
        <f t="shared" si="11"/>
        <v>80.4719684762872</v>
      </c>
      <c r="Y44" s="30" t="str">
        <f>IF(PERCENTRANK($X$4:$X$151,X44,2)&gt;=80%,"A",IF(PERCENTRANK($X$4:$X$151,X44,2)&gt;=35%,"B",IF(PERCENTRANK($X$4:$X$151,X44,2)&gt;=5%,"C","D")))</f>
        <v>B</v>
      </c>
      <c r="Z44" s="31"/>
      <c r="AA44" s="31" t="s">
        <v>777</v>
      </c>
      <c r="AB44" s="15" t="s">
        <v>777</v>
      </c>
      <c r="AC44" s="32"/>
    </row>
    <row r="45" spans="1:29">
      <c r="A45" s="15">
        <v>42</v>
      </c>
      <c r="B45" s="15" t="s">
        <v>205</v>
      </c>
      <c r="C45" s="15" t="s">
        <v>2099</v>
      </c>
      <c r="D45" s="16" t="s">
        <v>2049</v>
      </c>
      <c r="E45" s="15" t="s">
        <v>46</v>
      </c>
      <c r="F45" s="17">
        <v>48.58</v>
      </c>
      <c r="G45" s="17">
        <v>233.720368</v>
      </c>
      <c r="H45" s="17">
        <v>51766.755062</v>
      </c>
      <c r="I45" s="17">
        <v>2256.655608</v>
      </c>
      <c r="J45" s="17">
        <v>120</v>
      </c>
      <c r="K45" s="17">
        <v>0</v>
      </c>
      <c r="L45" s="17">
        <f t="shared" si="0"/>
        <v>4.8110409221902</v>
      </c>
      <c r="M45" s="17">
        <f t="shared" si="1"/>
        <v>1065.59808690819</v>
      </c>
      <c r="N45" s="17">
        <f t="shared" si="2"/>
        <v>431.389625516667</v>
      </c>
      <c r="O45" s="17">
        <f t="shared" si="3"/>
        <v>22.9395902850587</v>
      </c>
      <c r="P45" s="19">
        <f t="shared" si="4"/>
        <v>0</v>
      </c>
      <c r="Q45" s="17">
        <f t="shared" si="5"/>
        <v>11.8910860565956</v>
      </c>
      <c r="R45" s="17">
        <f t="shared" si="6"/>
        <v>52.8950546303664</v>
      </c>
      <c r="S45" s="17">
        <f t="shared" si="7"/>
        <v>10</v>
      </c>
      <c r="T45" s="17">
        <f t="shared" si="8"/>
        <v>5.15360363146094</v>
      </c>
      <c r="U45" s="17">
        <f t="shared" si="9"/>
        <v>0</v>
      </c>
      <c r="V45" s="23">
        <f t="shared" si="10"/>
        <v>79.939744318423</v>
      </c>
      <c r="W45" s="17">
        <v>0</v>
      </c>
      <c r="X45" s="23">
        <f t="shared" si="11"/>
        <v>79.939744318423</v>
      </c>
      <c r="Y45" s="30" t="str">
        <f>IF(PERCENTRANK($X$4:$X$151,X45,2)&gt;=80%,"A",IF(PERCENTRANK($X$4:$X$151,X45,2)&gt;=35%,"B",IF(PERCENTRANK($X$4:$X$151,X45,2)&gt;=5%,"C","D")))</f>
        <v>B</v>
      </c>
      <c r="Z45" s="31"/>
      <c r="AA45" s="31" t="s">
        <v>777</v>
      </c>
      <c r="AB45" s="15" t="s">
        <v>777</v>
      </c>
      <c r="AC45" s="32"/>
    </row>
    <row r="46" spans="1:29">
      <c r="A46" s="15">
        <v>43</v>
      </c>
      <c r="B46" s="15" t="s">
        <v>607</v>
      </c>
      <c r="C46" s="15" t="s">
        <v>2100</v>
      </c>
      <c r="D46" s="16" t="s">
        <v>2049</v>
      </c>
      <c r="E46" s="15" t="s">
        <v>66</v>
      </c>
      <c r="F46" s="17">
        <v>14.78</v>
      </c>
      <c r="G46" s="17">
        <v>196.433315</v>
      </c>
      <c r="H46" s="17">
        <v>6806.948236</v>
      </c>
      <c r="I46" s="17">
        <v>47.082288</v>
      </c>
      <c r="J46" s="17">
        <v>118</v>
      </c>
      <c r="K46" s="17">
        <v>342.9</v>
      </c>
      <c r="L46" s="17">
        <f t="shared" si="0"/>
        <v>13.2904813937754</v>
      </c>
      <c r="M46" s="17">
        <f t="shared" si="1"/>
        <v>460.551301488498</v>
      </c>
      <c r="N46" s="17">
        <f t="shared" si="2"/>
        <v>57.686002</v>
      </c>
      <c r="O46" s="17">
        <f t="shared" si="3"/>
        <v>144.575561748401</v>
      </c>
      <c r="P46" s="19">
        <f t="shared" si="4"/>
        <v>5.03749974454779</v>
      </c>
      <c r="Q46" s="17">
        <f t="shared" si="5"/>
        <v>32.8490778904079</v>
      </c>
      <c r="R46" s="17">
        <f t="shared" si="6"/>
        <v>22.8612330968076</v>
      </c>
      <c r="S46" s="17">
        <f t="shared" si="7"/>
        <v>1.42739020121607</v>
      </c>
      <c r="T46" s="17">
        <f t="shared" si="8"/>
        <v>10</v>
      </c>
      <c r="U46" s="17">
        <f t="shared" si="9"/>
        <v>10</v>
      </c>
      <c r="V46" s="23">
        <f t="shared" si="10"/>
        <v>77.1377011884316</v>
      </c>
      <c r="W46" s="17">
        <v>1</v>
      </c>
      <c r="X46" s="23">
        <f t="shared" si="11"/>
        <v>78.1377011884316</v>
      </c>
      <c r="Y46" s="30" t="str">
        <f>IF(PERCENTRANK($X$4:$X$151,X46,2)&gt;=80%,"A",IF(PERCENTRANK($X$4:$X$151,X46,2)&gt;=35%,"B",IF(PERCENTRANK($X$4:$X$151,X46,2)&gt;=5%,"C","D")))</f>
        <v>B</v>
      </c>
      <c r="Z46" s="31"/>
      <c r="AA46" s="31" t="str">
        <f>Y46</f>
        <v>B</v>
      </c>
      <c r="AB46" s="15" t="str">
        <f>Y46</f>
        <v>B</v>
      </c>
      <c r="AC46" s="32"/>
    </row>
    <row r="47" spans="1:29">
      <c r="A47" s="15">
        <v>44</v>
      </c>
      <c r="B47" s="15" t="s">
        <v>292</v>
      </c>
      <c r="C47" s="15" t="s">
        <v>2101</v>
      </c>
      <c r="D47" s="16" t="s">
        <v>2049</v>
      </c>
      <c r="E47" s="15" t="s">
        <v>46</v>
      </c>
      <c r="F47" s="17">
        <v>44.27</v>
      </c>
      <c r="G47" s="17">
        <v>793.24923438</v>
      </c>
      <c r="H47" s="17">
        <v>27839.079712</v>
      </c>
      <c r="I47" s="17">
        <v>3665.099048</v>
      </c>
      <c r="J47" s="17">
        <v>890</v>
      </c>
      <c r="K47" s="17">
        <v>0</v>
      </c>
      <c r="L47" s="17">
        <f t="shared" si="0"/>
        <v>17.9184376412921</v>
      </c>
      <c r="M47" s="17">
        <f t="shared" si="1"/>
        <v>628.847520036142</v>
      </c>
      <c r="N47" s="17">
        <f t="shared" si="2"/>
        <v>31.2798648449438</v>
      </c>
      <c r="O47" s="17">
        <f t="shared" si="3"/>
        <v>7.59572370279909</v>
      </c>
      <c r="P47" s="19">
        <f t="shared" si="4"/>
        <v>0</v>
      </c>
      <c r="Q47" s="17">
        <f t="shared" si="5"/>
        <v>44.28764740071</v>
      </c>
      <c r="R47" s="17">
        <f t="shared" si="6"/>
        <v>31.2152624288147</v>
      </c>
      <c r="S47" s="17">
        <f t="shared" si="7"/>
        <v>0.77399318772405</v>
      </c>
      <c r="T47" s="17">
        <f t="shared" si="8"/>
        <v>1.70645372353559</v>
      </c>
      <c r="U47" s="17">
        <f t="shared" si="9"/>
        <v>0</v>
      </c>
      <c r="V47" s="23">
        <f t="shared" si="10"/>
        <v>77.9833567407843</v>
      </c>
      <c r="W47" s="17">
        <v>0.1</v>
      </c>
      <c r="X47" s="23">
        <f t="shared" si="11"/>
        <v>78.0833567407843</v>
      </c>
      <c r="Y47" s="30" t="str">
        <f>IF(PERCENTRANK($X$4:$X$151,X47,2)&gt;=80%,"A",IF(PERCENTRANK($X$4:$X$151,X47,2)&gt;=35%,"B",IF(PERCENTRANK($X$4:$X$151,X47,2)&gt;=5%,"C","D")))</f>
        <v>B</v>
      </c>
      <c r="Z47" s="31"/>
      <c r="AA47" s="31" t="s">
        <v>777</v>
      </c>
      <c r="AB47" s="15" t="s">
        <v>777</v>
      </c>
      <c r="AC47" s="32"/>
    </row>
    <row r="48" spans="1:29">
      <c r="A48" s="15">
        <v>45</v>
      </c>
      <c r="B48" s="15" t="s">
        <v>868</v>
      </c>
      <c r="C48" s="15" t="s">
        <v>2102</v>
      </c>
      <c r="D48" s="16" t="s">
        <v>2049</v>
      </c>
      <c r="E48" s="15" t="s">
        <v>18</v>
      </c>
      <c r="F48" s="17">
        <v>49.4</v>
      </c>
      <c r="G48" s="17">
        <v>727.376641</v>
      </c>
      <c r="H48" s="17">
        <v>23679.702533</v>
      </c>
      <c r="I48" s="17">
        <v>1471.847168</v>
      </c>
      <c r="J48" s="17">
        <v>621</v>
      </c>
      <c r="K48" s="17">
        <v>925.8</v>
      </c>
      <c r="L48" s="17">
        <f t="shared" si="0"/>
        <v>14.7242235020243</v>
      </c>
      <c r="M48" s="17">
        <f t="shared" si="1"/>
        <v>479.346205121458</v>
      </c>
      <c r="N48" s="17">
        <f t="shared" si="2"/>
        <v>38.1315660756844</v>
      </c>
      <c r="O48" s="17">
        <f t="shared" si="3"/>
        <v>16.0884248363754</v>
      </c>
      <c r="P48" s="19">
        <f t="shared" si="4"/>
        <v>3.90967749155551</v>
      </c>
      <c r="Q48" s="17">
        <f t="shared" si="5"/>
        <v>36.3927498457883</v>
      </c>
      <c r="R48" s="17">
        <f t="shared" si="6"/>
        <v>23.794190340868</v>
      </c>
      <c r="S48" s="17">
        <f t="shared" si="7"/>
        <v>0.943532605595637</v>
      </c>
      <c r="T48" s="17">
        <f t="shared" si="8"/>
        <v>3.61442221203205</v>
      </c>
      <c r="U48" s="17">
        <f t="shared" si="9"/>
        <v>10</v>
      </c>
      <c r="V48" s="23">
        <f t="shared" si="10"/>
        <v>74.7448950042839</v>
      </c>
      <c r="W48" s="17">
        <v>2</v>
      </c>
      <c r="X48" s="23">
        <f t="shared" si="11"/>
        <v>76.7448950042839</v>
      </c>
      <c r="Y48" s="30" t="str">
        <f>IF(PERCENTRANK($X$4:$X$151,X48,2)&gt;=80%,"A",IF(PERCENTRANK($X$4:$X$151,X48,2)&gt;=35%,"B",IF(PERCENTRANK($X$4:$X$151,X48,2)&gt;=5%,"C","D")))</f>
        <v>B</v>
      </c>
      <c r="Z48" s="31"/>
      <c r="AA48" s="31" t="str">
        <f t="shared" ref="AA48:AA111" si="14">Y48</f>
        <v>B</v>
      </c>
      <c r="AB48" s="15" t="str">
        <f t="shared" ref="AB48:AB111" si="15">Y48</f>
        <v>B</v>
      </c>
      <c r="AC48" s="32"/>
    </row>
    <row r="49" spans="1:29">
      <c r="A49" s="15">
        <v>46</v>
      </c>
      <c r="B49" s="15" t="s">
        <v>593</v>
      </c>
      <c r="C49" s="15" t="s">
        <v>2103</v>
      </c>
      <c r="D49" s="16" t="s">
        <v>2049</v>
      </c>
      <c r="E49" s="15" t="s">
        <v>46</v>
      </c>
      <c r="F49" s="17">
        <v>6.75</v>
      </c>
      <c r="G49" s="17">
        <v>88.685212</v>
      </c>
      <c r="H49" s="17">
        <v>4567.712422</v>
      </c>
      <c r="I49" s="17">
        <v>153.396552</v>
      </c>
      <c r="J49" s="17">
        <v>40.0000000000002</v>
      </c>
      <c r="K49" s="17">
        <v>0</v>
      </c>
      <c r="L49" s="17">
        <f t="shared" si="0"/>
        <v>13.1385499259259</v>
      </c>
      <c r="M49" s="17">
        <f t="shared" si="1"/>
        <v>676.698136592593</v>
      </c>
      <c r="N49" s="17">
        <f t="shared" si="2"/>
        <v>114.192810549999</v>
      </c>
      <c r="O49" s="17">
        <f t="shared" si="3"/>
        <v>29.777151848889</v>
      </c>
      <c r="P49" s="19">
        <f t="shared" si="4"/>
        <v>0</v>
      </c>
      <c r="Q49" s="17">
        <f t="shared" si="5"/>
        <v>32.4735603697462</v>
      </c>
      <c r="R49" s="17">
        <f t="shared" si="6"/>
        <v>33.5905116038522</v>
      </c>
      <c r="S49" s="17">
        <f t="shared" si="7"/>
        <v>2.82560228092064</v>
      </c>
      <c r="T49" s="17">
        <f t="shared" si="8"/>
        <v>6.68972880491905</v>
      </c>
      <c r="U49" s="17">
        <f t="shared" si="9"/>
        <v>0</v>
      </c>
      <c r="V49" s="23">
        <f t="shared" si="10"/>
        <v>75.5794030594381</v>
      </c>
      <c r="W49" s="17">
        <v>0</v>
      </c>
      <c r="X49" s="23">
        <f t="shared" si="11"/>
        <v>75.5794030594381</v>
      </c>
      <c r="Y49" s="30" t="str">
        <f>IF(PERCENTRANK($X$4:$X$151,X49,2)&gt;=80%,"A",IF(PERCENTRANK($X$4:$X$151,X49,2)&gt;=35%,"B",IF(PERCENTRANK($X$4:$X$151,X49,2)&gt;=5%,"C","D")))</f>
        <v>B</v>
      </c>
      <c r="Z49" s="31"/>
      <c r="AA49" s="31" t="str">
        <f t="shared" si="14"/>
        <v>B</v>
      </c>
      <c r="AB49" s="15" t="str">
        <f t="shared" si="15"/>
        <v>B</v>
      </c>
      <c r="AC49" s="32"/>
    </row>
    <row r="50" spans="1:29">
      <c r="A50" s="15">
        <v>47</v>
      </c>
      <c r="B50" s="15" t="s">
        <v>944</v>
      </c>
      <c r="C50" s="15" t="s">
        <v>2104</v>
      </c>
      <c r="D50" s="16" t="s">
        <v>2049</v>
      </c>
      <c r="E50" s="15" t="s">
        <v>46</v>
      </c>
      <c r="F50" s="17">
        <v>20.98</v>
      </c>
      <c r="G50" s="17">
        <v>269.007176</v>
      </c>
      <c r="H50" s="17">
        <v>12149.662434</v>
      </c>
      <c r="I50" s="17">
        <v>168.105392</v>
      </c>
      <c r="J50" s="17">
        <v>126</v>
      </c>
      <c r="K50" s="17">
        <v>42.4</v>
      </c>
      <c r="L50" s="17">
        <f t="shared" si="0"/>
        <v>12.8220770257388</v>
      </c>
      <c r="M50" s="17">
        <f t="shared" si="1"/>
        <v>579.106884366063</v>
      </c>
      <c r="N50" s="17">
        <f t="shared" si="2"/>
        <v>96.4258923333333</v>
      </c>
      <c r="O50" s="17">
        <f t="shared" si="3"/>
        <v>72.2740793109123</v>
      </c>
      <c r="P50" s="19">
        <f t="shared" si="4"/>
        <v>0.348980889224926</v>
      </c>
      <c r="Q50" s="17">
        <f t="shared" si="5"/>
        <v>31.6913582327101</v>
      </c>
      <c r="R50" s="17">
        <f t="shared" si="6"/>
        <v>28.7461948944014</v>
      </c>
      <c r="S50" s="17">
        <f t="shared" si="7"/>
        <v>2.38597526415708</v>
      </c>
      <c r="T50" s="17">
        <f t="shared" si="8"/>
        <v>10</v>
      </c>
      <c r="U50" s="17">
        <f t="shared" si="9"/>
        <v>1.49144465272605</v>
      </c>
      <c r="V50" s="23">
        <f t="shared" si="10"/>
        <v>74.3149730439946</v>
      </c>
      <c r="W50" s="17">
        <v>0</v>
      </c>
      <c r="X50" s="23">
        <f t="shared" si="11"/>
        <v>74.3149730439946</v>
      </c>
      <c r="Y50" s="30" t="str">
        <f>IF(PERCENTRANK($X$4:$X$151,X50,2)&gt;=80%,"A",IF(PERCENTRANK($X$4:$X$151,X50,2)&gt;=35%,"B",IF(PERCENTRANK($X$4:$X$151,X50,2)&gt;=5%,"C","D")))</f>
        <v>B</v>
      </c>
      <c r="Z50" s="31"/>
      <c r="AA50" s="31" t="str">
        <f t="shared" si="14"/>
        <v>B</v>
      </c>
      <c r="AB50" s="15" t="str">
        <f t="shared" si="15"/>
        <v>B</v>
      </c>
      <c r="AC50" s="32"/>
    </row>
    <row r="51" spans="1:29">
      <c r="A51" s="15">
        <v>48</v>
      </c>
      <c r="B51" s="15" t="s">
        <v>2105</v>
      </c>
      <c r="C51" s="15" t="s">
        <v>2106</v>
      </c>
      <c r="D51" s="16" t="s">
        <v>2049</v>
      </c>
      <c r="E51" s="15" t="s">
        <v>11</v>
      </c>
      <c r="F51" s="17">
        <v>40.6940165299174</v>
      </c>
      <c r="G51" s="17">
        <v>713.342776</v>
      </c>
      <c r="H51" s="17">
        <v>13644.630686</v>
      </c>
      <c r="I51" s="17">
        <v>1349.3828</v>
      </c>
      <c r="J51" s="17">
        <v>171</v>
      </c>
      <c r="K51" s="17">
        <v>515</v>
      </c>
      <c r="L51" s="17">
        <f t="shared" si="0"/>
        <v>17.5294266044141</v>
      </c>
      <c r="M51" s="17">
        <f t="shared" si="1"/>
        <v>335.298204736531</v>
      </c>
      <c r="N51" s="17">
        <f t="shared" si="2"/>
        <v>79.7931619064328</v>
      </c>
      <c r="O51" s="17">
        <f t="shared" si="3"/>
        <v>10.1117567868806</v>
      </c>
      <c r="P51" s="19">
        <f t="shared" si="4"/>
        <v>3.77437844857474</v>
      </c>
      <c r="Q51" s="17">
        <f t="shared" si="5"/>
        <v>43.3261582362453</v>
      </c>
      <c r="R51" s="17">
        <f t="shared" si="6"/>
        <v>16.6438144689824</v>
      </c>
      <c r="S51" s="17">
        <f t="shared" si="7"/>
        <v>1.97441274278792</v>
      </c>
      <c r="T51" s="17">
        <f t="shared" si="8"/>
        <v>2.27170519829468</v>
      </c>
      <c r="U51" s="17">
        <f t="shared" si="9"/>
        <v>10</v>
      </c>
      <c r="V51" s="23">
        <f t="shared" si="10"/>
        <v>74.2160906463104</v>
      </c>
      <c r="W51" s="17">
        <v>0</v>
      </c>
      <c r="X51" s="23">
        <f t="shared" si="11"/>
        <v>74.2160906463104</v>
      </c>
      <c r="Y51" s="30" t="str">
        <f>IF(PERCENTRANK($X$4:$X$151,X51,2)&gt;=80%,"A",IF(PERCENTRANK($X$4:$X$151,X51,2)&gt;=35%,"B",IF(PERCENTRANK($X$4:$X$151,X51,2)&gt;=5%,"C","D")))</f>
        <v>B</v>
      </c>
      <c r="Z51" s="31"/>
      <c r="AA51" s="31" t="str">
        <f t="shared" si="14"/>
        <v>B</v>
      </c>
      <c r="AB51" s="15" t="str">
        <f t="shared" si="15"/>
        <v>B</v>
      </c>
      <c r="AC51" s="32"/>
    </row>
    <row r="52" spans="1:29">
      <c r="A52" s="15">
        <v>49</v>
      </c>
      <c r="B52" s="15" t="s">
        <v>94</v>
      </c>
      <c r="C52" s="15" t="s">
        <v>2107</v>
      </c>
      <c r="D52" s="16" t="s">
        <v>2049</v>
      </c>
      <c r="E52" s="15" t="s">
        <v>7</v>
      </c>
      <c r="F52" s="17">
        <v>429</v>
      </c>
      <c r="G52" s="17">
        <v>9111.009799</v>
      </c>
      <c r="H52" s="17">
        <v>132215.30823</v>
      </c>
      <c r="I52" s="17">
        <v>14815.347776</v>
      </c>
      <c r="J52" s="17">
        <v>1489</v>
      </c>
      <c r="K52" s="17">
        <v>411.5</v>
      </c>
      <c r="L52" s="17">
        <f t="shared" si="0"/>
        <v>21.2377850792541</v>
      </c>
      <c r="M52" s="17">
        <f t="shared" si="1"/>
        <v>308.194191678322</v>
      </c>
      <c r="N52" s="17">
        <f t="shared" si="2"/>
        <v>88.7946999529886</v>
      </c>
      <c r="O52" s="17">
        <f t="shared" si="3"/>
        <v>8.92421225805992</v>
      </c>
      <c r="P52" s="19">
        <f t="shared" si="4"/>
        <v>0.311234762077747</v>
      </c>
      <c r="Q52" s="17">
        <f t="shared" si="5"/>
        <v>52.4918274679578</v>
      </c>
      <c r="R52" s="17">
        <f t="shared" si="6"/>
        <v>15.2984026584415</v>
      </c>
      <c r="S52" s="17">
        <f t="shared" si="7"/>
        <v>2.19714801231705</v>
      </c>
      <c r="T52" s="17">
        <f t="shared" si="8"/>
        <v>2.0049116888989</v>
      </c>
      <c r="U52" s="17">
        <f t="shared" si="9"/>
        <v>1.33012848547171</v>
      </c>
      <c r="V52" s="23">
        <f t="shared" si="10"/>
        <v>73.3224183130869</v>
      </c>
      <c r="W52" s="17">
        <v>0</v>
      </c>
      <c r="X52" s="23">
        <f t="shared" si="11"/>
        <v>73.3224183130869</v>
      </c>
      <c r="Y52" s="30" t="str">
        <f>IF(PERCENTRANK($X$4:$X$151,X52,2)&gt;=80%,"A",IF(PERCENTRANK($X$4:$X$151,X52,2)&gt;=35%,"B",IF(PERCENTRANK($X$4:$X$151,X52,2)&gt;=5%,"C","D")))</f>
        <v>B</v>
      </c>
      <c r="Z52" s="31"/>
      <c r="AA52" s="31" t="str">
        <f t="shared" si="14"/>
        <v>B</v>
      </c>
      <c r="AB52" s="15" t="str">
        <f t="shared" si="15"/>
        <v>B</v>
      </c>
      <c r="AC52" s="32"/>
    </row>
    <row r="53" spans="1:29">
      <c r="A53" s="15">
        <v>50</v>
      </c>
      <c r="B53" s="15" t="s">
        <v>234</v>
      </c>
      <c r="C53" s="15" t="s">
        <v>2108</v>
      </c>
      <c r="D53" s="16" t="s">
        <v>2049</v>
      </c>
      <c r="E53" s="15" t="s">
        <v>18</v>
      </c>
      <c r="F53" s="17">
        <v>35</v>
      </c>
      <c r="G53" s="17">
        <v>152.29788</v>
      </c>
      <c r="H53" s="17">
        <v>30982.577115</v>
      </c>
      <c r="I53" s="17">
        <v>1071.17088</v>
      </c>
      <c r="J53" s="17">
        <v>55</v>
      </c>
      <c r="K53" s="17">
        <v>0</v>
      </c>
      <c r="L53" s="17">
        <f t="shared" si="0"/>
        <v>4.351368</v>
      </c>
      <c r="M53" s="17">
        <f t="shared" si="1"/>
        <v>885.216489</v>
      </c>
      <c r="N53" s="17">
        <f t="shared" si="2"/>
        <v>563.319583909091</v>
      </c>
      <c r="O53" s="17">
        <f t="shared" si="3"/>
        <v>28.9240285499546</v>
      </c>
      <c r="P53" s="19">
        <f t="shared" si="4"/>
        <v>0</v>
      </c>
      <c r="Q53" s="17">
        <f t="shared" si="5"/>
        <v>10.7549472533609</v>
      </c>
      <c r="R53" s="17">
        <f t="shared" si="6"/>
        <v>43.9411210667745</v>
      </c>
      <c r="S53" s="17">
        <f t="shared" si="7"/>
        <v>10</v>
      </c>
      <c r="T53" s="17">
        <f t="shared" si="8"/>
        <v>6.49806630019088</v>
      </c>
      <c r="U53" s="17">
        <f t="shared" si="9"/>
        <v>0</v>
      </c>
      <c r="V53" s="23">
        <f t="shared" si="10"/>
        <v>71.1941346203262</v>
      </c>
      <c r="W53" s="17">
        <v>0</v>
      </c>
      <c r="X53" s="23">
        <f t="shared" si="11"/>
        <v>71.1941346203262</v>
      </c>
      <c r="Y53" s="30" t="str">
        <f>IF(PERCENTRANK($X$4:$X$151,X53,2)&gt;=80%,"A",IF(PERCENTRANK($X$4:$X$151,X53,2)&gt;=35%,"B",IF(PERCENTRANK($X$4:$X$151,X53,2)&gt;=5%,"C","D")))</f>
        <v>B</v>
      </c>
      <c r="Z53" s="31"/>
      <c r="AA53" s="31" t="str">
        <f t="shared" si="14"/>
        <v>B</v>
      </c>
      <c r="AB53" s="15" t="str">
        <f t="shared" si="15"/>
        <v>B</v>
      </c>
      <c r="AC53" s="32"/>
    </row>
    <row r="54" spans="1:29">
      <c r="A54" s="15">
        <v>51</v>
      </c>
      <c r="B54" s="15" t="s">
        <v>1818</v>
      </c>
      <c r="C54" s="15" t="s">
        <v>2109</v>
      </c>
      <c r="D54" s="16" t="s">
        <v>2049</v>
      </c>
      <c r="E54" s="15" t="s">
        <v>41</v>
      </c>
      <c r="F54" s="17">
        <v>3.5</v>
      </c>
      <c r="G54" s="17">
        <v>12.165397</v>
      </c>
      <c r="H54" s="17">
        <v>3316.694744</v>
      </c>
      <c r="I54" s="17">
        <v>27.4946</v>
      </c>
      <c r="J54" s="17">
        <v>23</v>
      </c>
      <c r="K54" s="17">
        <v>0</v>
      </c>
      <c r="L54" s="17">
        <f t="shared" si="0"/>
        <v>3.47582771428571</v>
      </c>
      <c r="M54" s="17">
        <f t="shared" si="1"/>
        <v>947.627069714286</v>
      </c>
      <c r="N54" s="17">
        <f t="shared" si="2"/>
        <v>144.204119304348</v>
      </c>
      <c r="O54" s="17">
        <f t="shared" si="3"/>
        <v>120.630769096477</v>
      </c>
      <c r="P54" s="19">
        <f t="shared" si="4"/>
        <v>0</v>
      </c>
      <c r="Q54" s="17">
        <f t="shared" si="5"/>
        <v>8.59094053385345</v>
      </c>
      <c r="R54" s="17">
        <f t="shared" si="6"/>
        <v>47.0391099961403</v>
      </c>
      <c r="S54" s="17">
        <f t="shared" si="7"/>
        <v>3.56820614592115</v>
      </c>
      <c r="T54" s="17">
        <f t="shared" si="8"/>
        <v>10</v>
      </c>
      <c r="U54" s="17">
        <f t="shared" si="9"/>
        <v>0</v>
      </c>
      <c r="V54" s="23">
        <f t="shared" si="10"/>
        <v>69.1982566759149</v>
      </c>
      <c r="W54" s="17">
        <v>0</v>
      </c>
      <c r="X54" s="23">
        <f t="shared" si="11"/>
        <v>69.1982566759149</v>
      </c>
      <c r="Y54" s="30" t="str">
        <f>IF(PERCENTRANK($X$4:$X$151,X54,2)&gt;=80%,"A",IF(PERCENTRANK($X$4:$X$151,X54,2)&gt;=35%,"B",IF(PERCENTRANK($X$4:$X$151,X54,2)&gt;=5%,"C","D")))</f>
        <v>B</v>
      </c>
      <c r="Z54" s="31"/>
      <c r="AA54" s="31" t="str">
        <f t="shared" si="14"/>
        <v>B</v>
      </c>
      <c r="AB54" s="15" t="str">
        <f t="shared" si="15"/>
        <v>B</v>
      </c>
      <c r="AC54" s="32"/>
    </row>
    <row r="55" spans="1:29">
      <c r="A55" s="15">
        <v>52</v>
      </c>
      <c r="B55" s="15" t="s">
        <v>479</v>
      </c>
      <c r="C55" s="15" t="s">
        <v>2110</v>
      </c>
      <c r="D55" s="16" t="s">
        <v>2049</v>
      </c>
      <c r="E55" s="15" t="s">
        <v>46</v>
      </c>
      <c r="F55" s="17">
        <v>20</v>
      </c>
      <c r="G55" s="17">
        <v>222.844958</v>
      </c>
      <c r="H55" s="17">
        <v>9243.221041</v>
      </c>
      <c r="I55" s="17">
        <v>75.19296</v>
      </c>
      <c r="J55" s="17">
        <v>54</v>
      </c>
      <c r="K55" s="17">
        <v>0</v>
      </c>
      <c r="L55" s="17">
        <f t="shared" si="0"/>
        <v>11.1422479</v>
      </c>
      <c r="M55" s="17">
        <f t="shared" si="1"/>
        <v>462.16105205</v>
      </c>
      <c r="N55" s="17">
        <f t="shared" si="2"/>
        <v>171.170760018519</v>
      </c>
      <c r="O55" s="17">
        <f t="shared" si="3"/>
        <v>122.926681447306</v>
      </c>
      <c r="P55" s="19">
        <f t="shared" si="4"/>
        <v>0</v>
      </c>
      <c r="Q55" s="17">
        <f t="shared" si="5"/>
        <v>27.5394516042705</v>
      </c>
      <c r="R55" s="17">
        <f t="shared" si="6"/>
        <v>22.941139249923</v>
      </c>
      <c r="S55" s="17">
        <f t="shared" si="7"/>
        <v>4.2354723349547</v>
      </c>
      <c r="T55" s="17">
        <f t="shared" si="8"/>
        <v>10</v>
      </c>
      <c r="U55" s="17">
        <f t="shared" si="9"/>
        <v>0</v>
      </c>
      <c r="V55" s="23">
        <f t="shared" si="10"/>
        <v>64.7160631891481</v>
      </c>
      <c r="W55" s="17">
        <v>0</v>
      </c>
      <c r="X55" s="23">
        <f t="shared" si="11"/>
        <v>64.7160631891481</v>
      </c>
      <c r="Y55" s="30" t="str">
        <f>IF(PERCENTRANK($X$4:$X$151,X55,2)&gt;=80%,"A",IF(PERCENTRANK($X$4:$X$151,X55,2)&gt;=35%,"B",IF(PERCENTRANK($X$4:$X$151,X55,2)&gt;=5%,"C","D")))</f>
        <v>B</v>
      </c>
      <c r="Z55" s="31"/>
      <c r="AA55" s="31" t="str">
        <f t="shared" si="14"/>
        <v>B</v>
      </c>
      <c r="AB55" s="15" t="str">
        <f t="shared" si="15"/>
        <v>B</v>
      </c>
      <c r="AC55" s="32"/>
    </row>
    <row r="56" spans="1:29">
      <c r="A56" s="15">
        <v>53</v>
      </c>
      <c r="B56" s="15" t="s">
        <v>1023</v>
      </c>
      <c r="C56" s="15" t="s">
        <v>2111</v>
      </c>
      <c r="D56" s="16" t="s">
        <v>2049</v>
      </c>
      <c r="E56" s="15" t="s">
        <v>7</v>
      </c>
      <c r="F56" s="17">
        <v>67.0945595272024</v>
      </c>
      <c r="G56" s="17">
        <v>1237.2288136215</v>
      </c>
      <c r="H56" s="17">
        <v>8709.708617</v>
      </c>
      <c r="I56" s="17">
        <v>1687.980824</v>
      </c>
      <c r="J56" s="17">
        <v>148</v>
      </c>
      <c r="K56" s="17">
        <v>407.5</v>
      </c>
      <c r="L56" s="17">
        <f t="shared" si="0"/>
        <v>18.4400765477846</v>
      </c>
      <c r="M56" s="17">
        <f t="shared" si="1"/>
        <v>129.812441997906</v>
      </c>
      <c r="N56" s="17">
        <f t="shared" si="2"/>
        <v>58.8493825472973</v>
      </c>
      <c r="O56" s="17">
        <f t="shared" si="3"/>
        <v>5.15983860311911</v>
      </c>
      <c r="P56" s="19">
        <f t="shared" si="4"/>
        <v>4.67868694487234</v>
      </c>
      <c r="Q56" s="17">
        <f t="shared" si="5"/>
        <v>45.5769428417362</v>
      </c>
      <c r="R56" s="17">
        <f t="shared" si="6"/>
        <v>6.44373924422415</v>
      </c>
      <c r="S56" s="17">
        <f t="shared" si="7"/>
        <v>1.4561770461338</v>
      </c>
      <c r="T56" s="17">
        <f t="shared" si="8"/>
        <v>1.15920827845417</v>
      </c>
      <c r="U56" s="17">
        <f t="shared" si="9"/>
        <v>10</v>
      </c>
      <c r="V56" s="23">
        <f t="shared" si="10"/>
        <v>64.6360674105483</v>
      </c>
      <c r="W56" s="17">
        <v>0</v>
      </c>
      <c r="X56" s="23">
        <f t="shared" si="11"/>
        <v>64.6360674105483</v>
      </c>
      <c r="Y56" s="30" t="str">
        <f>IF(PERCENTRANK($X$4:$X$151,X56,2)&gt;=80%,"A",IF(PERCENTRANK($X$4:$X$151,X56,2)&gt;=35%,"B",IF(PERCENTRANK($X$4:$X$151,X56,2)&gt;=5%,"C","D")))</f>
        <v>B</v>
      </c>
      <c r="Z56" s="31"/>
      <c r="AA56" s="31" t="str">
        <f t="shared" si="14"/>
        <v>B</v>
      </c>
      <c r="AB56" s="15" t="str">
        <f t="shared" si="15"/>
        <v>B</v>
      </c>
      <c r="AC56" s="32"/>
    </row>
    <row r="57" spans="1:29">
      <c r="A57" s="15">
        <v>54</v>
      </c>
      <c r="B57" s="15" t="s">
        <v>745</v>
      </c>
      <c r="C57" s="15" t="s">
        <v>2112</v>
      </c>
      <c r="D57" s="16" t="s">
        <v>2049</v>
      </c>
      <c r="E57" s="15" t="s">
        <v>41</v>
      </c>
      <c r="F57" s="17">
        <v>9.0698</v>
      </c>
      <c r="G57" s="17">
        <v>84.130212</v>
      </c>
      <c r="H57" s="17">
        <v>2945.879759</v>
      </c>
      <c r="I57" s="17">
        <v>21.161584</v>
      </c>
      <c r="J57" s="17">
        <v>29</v>
      </c>
      <c r="K57" s="17">
        <v>65</v>
      </c>
      <c r="L57" s="17">
        <f t="shared" si="0"/>
        <v>9.27586187126508</v>
      </c>
      <c r="M57" s="17">
        <f t="shared" si="1"/>
        <v>324.80096132219</v>
      </c>
      <c r="N57" s="17">
        <f t="shared" si="2"/>
        <v>101.582060655172</v>
      </c>
      <c r="O57" s="17">
        <f t="shared" si="3"/>
        <v>139.208849347005</v>
      </c>
      <c r="P57" s="19">
        <f t="shared" si="4"/>
        <v>2.20647159142927</v>
      </c>
      <c r="Q57" s="17">
        <f t="shared" si="5"/>
        <v>22.9264463853476</v>
      </c>
      <c r="R57" s="17">
        <f t="shared" si="6"/>
        <v>16.1227434660484</v>
      </c>
      <c r="S57" s="17">
        <f t="shared" si="7"/>
        <v>2.51356018741826</v>
      </c>
      <c r="T57" s="17">
        <f t="shared" si="8"/>
        <v>10</v>
      </c>
      <c r="U57" s="17">
        <f t="shared" si="9"/>
        <v>9.42982942056783</v>
      </c>
      <c r="V57" s="23">
        <f t="shared" si="10"/>
        <v>60.9925794593821</v>
      </c>
      <c r="W57" s="17">
        <v>3.5</v>
      </c>
      <c r="X57" s="23">
        <f t="shared" si="11"/>
        <v>64.4925794593821</v>
      </c>
      <c r="Y57" s="30" t="str">
        <f>IF(PERCENTRANK($X$4:$X$151,X57,2)&gt;=80%,"A",IF(PERCENTRANK($X$4:$X$151,X57,2)&gt;=35%,"B",IF(PERCENTRANK($X$4:$X$151,X57,2)&gt;=5%,"C","D")))</f>
        <v>B</v>
      </c>
      <c r="Z57" s="31"/>
      <c r="AA57" s="31" t="str">
        <f t="shared" si="14"/>
        <v>B</v>
      </c>
      <c r="AB57" s="15" t="str">
        <f t="shared" si="15"/>
        <v>B</v>
      </c>
      <c r="AC57" s="32"/>
    </row>
    <row r="58" spans="1:29">
      <c r="A58" s="15">
        <v>55</v>
      </c>
      <c r="B58" s="15" t="s">
        <v>817</v>
      </c>
      <c r="C58" s="15" t="s">
        <v>2113</v>
      </c>
      <c r="D58" s="16" t="s">
        <v>2049</v>
      </c>
      <c r="E58" s="15" t="s">
        <v>46</v>
      </c>
      <c r="F58" s="17">
        <v>45.78</v>
      </c>
      <c r="G58" s="17">
        <v>268.303692</v>
      </c>
      <c r="H58" s="17">
        <v>34257.664388</v>
      </c>
      <c r="I58" s="17">
        <v>1125.91632</v>
      </c>
      <c r="J58" s="17">
        <v>152</v>
      </c>
      <c r="K58" s="17">
        <v>0</v>
      </c>
      <c r="L58" s="17">
        <f t="shared" si="0"/>
        <v>5.86071847968545</v>
      </c>
      <c r="M58" s="17">
        <f t="shared" si="1"/>
        <v>748.310711839231</v>
      </c>
      <c r="N58" s="17">
        <f t="shared" si="2"/>
        <v>225.379370973684</v>
      </c>
      <c r="O58" s="17">
        <f t="shared" si="3"/>
        <v>30.4264746673181</v>
      </c>
      <c r="P58" s="19">
        <f t="shared" si="4"/>
        <v>0</v>
      </c>
      <c r="Q58" s="17">
        <f t="shared" si="5"/>
        <v>14.4854947032323</v>
      </c>
      <c r="R58" s="17">
        <f t="shared" si="6"/>
        <v>37.1452768820846</v>
      </c>
      <c r="S58" s="17">
        <f t="shared" si="7"/>
        <v>5.57681750390812</v>
      </c>
      <c r="T58" s="17">
        <f t="shared" si="8"/>
        <v>6.83560553564802</v>
      </c>
      <c r="U58" s="17">
        <f t="shared" si="9"/>
        <v>0</v>
      </c>
      <c r="V58" s="23">
        <f t="shared" si="10"/>
        <v>64.0431946248731</v>
      </c>
      <c r="W58" s="17">
        <v>0</v>
      </c>
      <c r="X58" s="23">
        <f t="shared" si="11"/>
        <v>64.0431946248731</v>
      </c>
      <c r="Y58" s="30" t="str">
        <f>IF(PERCENTRANK($X$4:$X$151,X58,2)&gt;=80%,"A",IF(PERCENTRANK($X$4:$X$151,X58,2)&gt;=35%,"B",IF(PERCENTRANK($X$4:$X$151,X58,2)&gt;=5%,"C","D")))</f>
        <v>B</v>
      </c>
      <c r="Z58" s="31"/>
      <c r="AA58" s="31" t="str">
        <f t="shared" si="14"/>
        <v>B</v>
      </c>
      <c r="AB58" s="15" t="str">
        <f t="shared" si="15"/>
        <v>B</v>
      </c>
      <c r="AC58" s="32"/>
    </row>
    <row r="59" spans="1:29">
      <c r="A59" s="15">
        <v>56</v>
      </c>
      <c r="B59" s="15" t="s">
        <v>146</v>
      </c>
      <c r="C59" s="15" t="s">
        <v>2114</v>
      </c>
      <c r="D59" s="16" t="s">
        <v>2049</v>
      </c>
      <c r="E59" s="15" t="s">
        <v>18</v>
      </c>
      <c r="F59" s="17">
        <v>74.1</v>
      </c>
      <c r="G59" s="17">
        <v>71.14497</v>
      </c>
      <c r="H59" s="17">
        <v>69149.541803</v>
      </c>
      <c r="I59" s="17">
        <v>2002.522912</v>
      </c>
      <c r="J59" s="17">
        <v>245</v>
      </c>
      <c r="K59" s="17">
        <v>0</v>
      </c>
      <c r="L59" s="17">
        <f t="shared" si="0"/>
        <v>0.960121052631579</v>
      </c>
      <c r="M59" s="17">
        <f t="shared" si="1"/>
        <v>933.192197071525</v>
      </c>
      <c r="N59" s="17">
        <f t="shared" si="2"/>
        <v>282.243027767347</v>
      </c>
      <c r="O59" s="17">
        <f t="shared" si="3"/>
        <v>34.5312112978211</v>
      </c>
      <c r="P59" s="19">
        <f t="shared" si="4"/>
        <v>0</v>
      </c>
      <c r="Q59" s="17">
        <f t="shared" si="5"/>
        <v>2.37305860545327</v>
      </c>
      <c r="R59" s="17">
        <f t="shared" si="6"/>
        <v>46.3225796397124</v>
      </c>
      <c r="S59" s="17">
        <f t="shared" si="7"/>
        <v>6.98385948460541</v>
      </c>
      <c r="T59" s="17">
        <f t="shared" si="8"/>
        <v>7.75777482212083</v>
      </c>
      <c r="U59" s="17">
        <f t="shared" si="9"/>
        <v>0</v>
      </c>
      <c r="V59" s="23">
        <f t="shared" si="10"/>
        <v>63.4372725518919</v>
      </c>
      <c r="W59" s="17">
        <v>0</v>
      </c>
      <c r="X59" s="23">
        <f t="shared" si="11"/>
        <v>63.4372725518919</v>
      </c>
      <c r="Y59" s="30" t="str">
        <f>IF(PERCENTRANK($X$4:$X$151,X59,2)&gt;=80%,"A",IF(PERCENTRANK($X$4:$X$151,X59,2)&gt;=35%,"B",IF(PERCENTRANK($X$4:$X$151,X59,2)&gt;=5%,"C","D")))</f>
        <v>B</v>
      </c>
      <c r="Z59" s="31"/>
      <c r="AA59" s="31" t="str">
        <f t="shared" si="14"/>
        <v>B</v>
      </c>
      <c r="AB59" s="15" t="str">
        <f t="shared" si="15"/>
        <v>B</v>
      </c>
      <c r="AC59" s="32"/>
    </row>
    <row r="60" spans="1:29">
      <c r="A60" s="15">
        <v>57</v>
      </c>
      <c r="B60" s="15" t="s">
        <v>1564</v>
      </c>
      <c r="C60" s="15" t="s">
        <v>2115</v>
      </c>
      <c r="D60" s="16" t="s">
        <v>2049</v>
      </c>
      <c r="E60" s="15" t="s">
        <v>66</v>
      </c>
      <c r="F60" s="17">
        <v>6.46</v>
      </c>
      <c r="G60" s="17">
        <v>41.417954</v>
      </c>
      <c r="H60" s="17">
        <v>4280.04881</v>
      </c>
      <c r="I60" s="17">
        <v>425.542</v>
      </c>
      <c r="J60" s="17">
        <v>95</v>
      </c>
      <c r="K60" s="17">
        <v>239.7</v>
      </c>
      <c r="L60" s="17">
        <f t="shared" si="0"/>
        <v>6.4114479876161</v>
      </c>
      <c r="M60" s="17">
        <f t="shared" si="1"/>
        <v>662.546255417957</v>
      </c>
      <c r="N60" s="17">
        <f t="shared" si="2"/>
        <v>45.0531453684211</v>
      </c>
      <c r="O60" s="17">
        <f t="shared" si="3"/>
        <v>10.0578763318309</v>
      </c>
      <c r="P60" s="19">
        <f t="shared" si="4"/>
        <v>5.60040342156752</v>
      </c>
      <c r="Q60" s="17">
        <f t="shared" si="5"/>
        <v>15.8466911841237</v>
      </c>
      <c r="R60" s="17">
        <f t="shared" si="6"/>
        <v>32.8880286160807</v>
      </c>
      <c r="S60" s="17">
        <f t="shared" si="7"/>
        <v>1.11480109564271</v>
      </c>
      <c r="T60" s="17">
        <f t="shared" si="8"/>
        <v>2.25960042635419</v>
      </c>
      <c r="U60" s="17">
        <f t="shared" si="9"/>
        <v>10</v>
      </c>
      <c r="V60" s="23">
        <f t="shared" si="10"/>
        <v>62.1091213222013</v>
      </c>
      <c r="W60" s="17">
        <v>0</v>
      </c>
      <c r="X60" s="23">
        <f t="shared" si="11"/>
        <v>62.1091213222013</v>
      </c>
      <c r="Y60" s="30" t="str">
        <f>IF(PERCENTRANK($X$4:$X$151,X60,2)&gt;=80%,"A",IF(PERCENTRANK($X$4:$X$151,X60,2)&gt;=35%,"B",IF(PERCENTRANK($X$4:$X$151,X60,2)&gt;=5%,"C","D")))</f>
        <v>B</v>
      </c>
      <c r="Z60" s="31"/>
      <c r="AA60" s="31" t="str">
        <f t="shared" si="14"/>
        <v>B</v>
      </c>
      <c r="AB60" s="15" t="str">
        <f t="shared" si="15"/>
        <v>B</v>
      </c>
      <c r="AC60" s="32"/>
    </row>
    <row r="61" spans="1:29">
      <c r="A61" s="15">
        <v>58</v>
      </c>
      <c r="B61" s="15" t="s">
        <v>233</v>
      </c>
      <c r="C61" s="15" t="s">
        <v>2116</v>
      </c>
      <c r="D61" s="16" t="s">
        <v>2049</v>
      </c>
      <c r="E61" s="15" t="s">
        <v>18</v>
      </c>
      <c r="F61" s="17">
        <v>42.747</v>
      </c>
      <c r="G61" s="17">
        <v>71.782501</v>
      </c>
      <c r="H61" s="17">
        <v>37087.20538</v>
      </c>
      <c r="I61" s="17">
        <v>2235.82656</v>
      </c>
      <c r="J61" s="17">
        <v>47</v>
      </c>
      <c r="K61" s="17">
        <v>0</v>
      </c>
      <c r="L61" s="17">
        <f t="shared" si="0"/>
        <v>1.67924067186001</v>
      </c>
      <c r="M61" s="17">
        <f t="shared" si="1"/>
        <v>867.597852013007</v>
      </c>
      <c r="N61" s="17">
        <f t="shared" si="2"/>
        <v>789.089476170213</v>
      </c>
      <c r="O61" s="17">
        <f t="shared" si="3"/>
        <v>16.5876933584687</v>
      </c>
      <c r="P61" s="19">
        <f t="shared" si="4"/>
        <v>0</v>
      </c>
      <c r="Q61" s="17">
        <f t="shared" si="5"/>
        <v>4.15045219148386</v>
      </c>
      <c r="R61" s="17">
        <f t="shared" si="6"/>
        <v>43.0665523364161</v>
      </c>
      <c r="S61" s="17">
        <f t="shared" si="7"/>
        <v>10</v>
      </c>
      <c r="T61" s="17">
        <f t="shared" si="8"/>
        <v>3.72658777543403</v>
      </c>
      <c r="U61" s="17">
        <f t="shared" si="9"/>
        <v>0</v>
      </c>
      <c r="V61" s="23">
        <f t="shared" si="10"/>
        <v>60.943592303334</v>
      </c>
      <c r="W61" s="17">
        <v>0</v>
      </c>
      <c r="X61" s="23">
        <f t="shared" si="11"/>
        <v>60.943592303334</v>
      </c>
      <c r="Y61" s="30" t="str">
        <f>IF(PERCENTRANK($X$4:$X$151,X61,2)&gt;=80%,"A",IF(PERCENTRANK($X$4:$X$151,X61,2)&gt;=35%,"B",IF(PERCENTRANK($X$4:$X$151,X61,2)&gt;=5%,"C","D")))</f>
        <v>B</v>
      </c>
      <c r="Z61" s="31"/>
      <c r="AA61" s="31" t="str">
        <f t="shared" si="14"/>
        <v>B</v>
      </c>
      <c r="AB61" s="15" t="str">
        <f t="shared" si="15"/>
        <v>B</v>
      </c>
      <c r="AC61" s="32"/>
    </row>
    <row r="62" spans="1:29">
      <c r="A62" s="15">
        <v>59</v>
      </c>
      <c r="B62" s="15" t="s">
        <v>2117</v>
      </c>
      <c r="C62" s="15" t="s">
        <v>2118</v>
      </c>
      <c r="D62" s="16" t="s">
        <v>2049</v>
      </c>
      <c r="E62" s="15" t="s">
        <v>14</v>
      </c>
      <c r="F62" s="17">
        <v>15.73</v>
      </c>
      <c r="G62" s="17">
        <v>86.7429505593</v>
      </c>
      <c r="H62" s="17">
        <v>7400.554455</v>
      </c>
      <c r="I62" s="17">
        <v>272.25712</v>
      </c>
      <c r="J62" s="17">
        <v>25</v>
      </c>
      <c r="K62" s="17">
        <v>408.4</v>
      </c>
      <c r="L62" s="17">
        <f t="shared" si="0"/>
        <v>5.5144914532295</v>
      </c>
      <c r="M62" s="17">
        <f t="shared" si="1"/>
        <v>470.473900508582</v>
      </c>
      <c r="N62" s="17">
        <f t="shared" si="2"/>
        <v>296.0221782</v>
      </c>
      <c r="O62" s="17">
        <f t="shared" si="3"/>
        <v>27.182225592484</v>
      </c>
      <c r="P62" s="19">
        <f t="shared" si="4"/>
        <v>5.51850543744158</v>
      </c>
      <c r="Q62" s="17">
        <f t="shared" si="5"/>
        <v>13.62975154218</v>
      </c>
      <c r="R62" s="17">
        <f t="shared" si="6"/>
        <v>23.3537794176868</v>
      </c>
      <c r="S62" s="17">
        <f t="shared" si="7"/>
        <v>7.32481263834714</v>
      </c>
      <c r="T62" s="17">
        <f t="shared" si="8"/>
        <v>6.10675320630549</v>
      </c>
      <c r="U62" s="17">
        <f t="shared" si="9"/>
        <v>10</v>
      </c>
      <c r="V62" s="23">
        <f t="shared" si="10"/>
        <v>60.4150968045195</v>
      </c>
      <c r="W62" s="17">
        <v>0.2</v>
      </c>
      <c r="X62" s="23">
        <f t="shared" si="11"/>
        <v>60.6150968045195</v>
      </c>
      <c r="Y62" s="30" t="str">
        <f>IF(PERCENTRANK($X$4:$X$151,X62,2)&gt;=80%,"A",IF(PERCENTRANK($X$4:$X$151,X62,2)&gt;=35%,"B",IF(PERCENTRANK($X$4:$X$151,X62,2)&gt;=5%,"C","D")))</f>
        <v>B</v>
      </c>
      <c r="Z62" s="31"/>
      <c r="AA62" s="31" t="str">
        <f t="shared" si="14"/>
        <v>B</v>
      </c>
      <c r="AB62" s="15" t="str">
        <f t="shared" si="15"/>
        <v>B</v>
      </c>
      <c r="AC62" s="32"/>
    </row>
    <row r="63" spans="1:29">
      <c r="A63" s="15">
        <v>60</v>
      </c>
      <c r="B63" s="15" t="s">
        <v>1092</v>
      </c>
      <c r="C63" s="15" t="s">
        <v>2119</v>
      </c>
      <c r="D63" s="16" t="s">
        <v>2049</v>
      </c>
      <c r="E63" s="15" t="s">
        <v>54</v>
      </c>
      <c r="F63" s="17">
        <v>31.95</v>
      </c>
      <c r="G63" s="17">
        <v>338.164211</v>
      </c>
      <c r="H63" s="17">
        <v>9648.153101</v>
      </c>
      <c r="I63" s="17">
        <v>339.42344</v>
      </c>
      <c r="J63" s="17">
        <v>98</v>
      </c>
      <c r="K63" s="17">
        <v>446.3</v>
      </c>
      <c r="L63" s="17">
        <f t="shared" si="0"/>
        <v>10.5841693583725</v>
      </c>
      <c r="M63" s="17">
        <f t="shared" si="1"/>
        <v>301.976622879499</v>
      </c>
      <c r="N63" s="17">
        <f t="shared" si="2"/>
        <v>98.4505418469388</v>
      </c>
      <c r="O63" s="17">
        <f t="shared" si="3"/>
        <v>28.4251232059872</v>
      </c>
      <c r="P63" s="19">
        <f t="shared" si="4"/>
        <v>4.62575578276989</v>
      </c>
      <c r="Q63" s="17">
        <f t="shared" si="5"/>
        <v>26.1600910724936</v>
      </c>
      <c r="R63" s="17">
        <f t="shared" si="6"/>
        <v>14.9897697457868</v>
      </c>
      <c r="S63" s="17">
        <f t="shared" si="7"/>
        <v>2.4360734643516</v>
      </c>
      <c r="T63" s="17">
        <f t="shared" si="8"/>
        <v>6.3859823283119</v>
      </c>
      <c r="U63" s="17">
        <f t="shared" si="9"/>
        <v>10</v>
      </c>
      <c r="V63" s="23">
        <f t="shared" si="10"/>
        <v>59.9719166109439</v>
      </c>
      <c r="W63" s="17">
        <v>0.2</v>
      </c>
      <c r="X63" s="23">
        <f t="shared" si="11"/>
        <v>60.1719166109439</v>
      </c>
      <c r="Y63" s="30" t="str">
        <f>IF(PERCENTRANK($X$4:$X$151,X63,2)&gt;=80%,"A",IF(PERCENTRANK($X$4:$X$151,X63,2)&gt;=35%,"B",IF(PERCENTRANK($X$4:$X$151,X63,2)&gt;=5%,"C","D")))</f>
        <v>B</v>
      </c>
      <c r="Z63" s="31"/>
      <c r="AA63" s="31" t="str">
        <f t="shared" si="14"/>
        <v>B</v>
      </c>
      <c r="AB63" s="15" t="str">
        <f t="shared" si="15"/>
        <v>B</v>
      </c>
      <c r="AC63" s="32"/>
    </row>
    <row r="64" spans="1:29">
      <c r="A64" s="15">
        <v>61</v>
      </c>
      <c r="B64" s="15" t="s">
        <v>901</v>
      </c>
      <c r="C64" s="15" t="s">
        <v>2120</v>
      </c>
      <c r="D64" s="16" t="s">
        <v>2049</v>
      </c>
      <c r="E64" s="15" t="s">
        <v>18</v>
      </c>
      <c r="F64" s="17">
        <v>31.3723431382843</v>
      </c>
      <c r="G64" s="17">
        <v>121.054863</v>
      </c>
      <c r="H64" s="17">
        <v>16461.801425</v>
      </c>
      <c r="I64" s="17">
        <v>732.477112</v>
      </c>
      <c r="J64" s="17">
        <v>61</v>
      </c>
      <c r="K64" s="17">
        <v>705</v>
      </c>
      <c r="L64" s="17">
        <f t="shared" si="0"/>
        <v>3.85864908038298</v>
      </c>
      <c r="M64" s="17">
        <f t="shared" si="1"/>
        <v>524.723363901733</v>
      </c>
      <c r="N64" s="17">
        <f t="shared" si="2"/>
        <v>269.865597131148</v>
      </c>
      <c r="O64" s="17">
        <f t="shared" si="3"/>
        <v>22.4741512810574</v>
      </c>
      <c r="P64" s="19">
        <f t="shared" si="4"/>
        <v>4.28264186767154</v>
      </c>
      <c r="Q64" s="17">
        <f t="shared" si="5"/>
        <v>9.53713115708634</v>
      </c>
      <c r="R64" s="17">
        <f t="shared" si="6"/>
        <v>26.0466599371843</v>
      </c>
      <c r="S64" s="17">
        <f t="shared" si="7"/>
        <v>6.6775906742562</v>
      </c>
      <c r="T64" s="17">
        <f t="shared" si="8"/>
        <v>5.0490382006299</v>
      </c>
      <c r="U64" s="17">
        <f t="shared" si="9"/>
        <v>10</v>
      </c>
      <c r="V64" s="23">
        <f t="shared" si="10"/>
        <v>57.3104199691567</v>
      </c>
      <c r="W64" s="17">
        <v>0.2</v>
      </c>
      <c r="X64" s="23">
        <f t="shared" si="11"/>
        <v>57.5104199691567</v>
      </c>
      <c r="Y64" s="30" t="str">
        <f>IF(PERCENTRANK($X$4:$X$151,X64,2)&gt;=80%,"A",IF(PERCENTRANK($X$4:$X$151,X64,2)&gt;=35%,"B",IF(PERCENTRANK($X$4:$X$151,X64,2)&gt;=5%,"C","D")))</f>
        <v>B</v>
      </c>
      <c r="Z64" s="31"/>
      <c r="AA64" s="31" t="str">
        <f t="shared" si="14"/>
        <v>B</v>
      </c>
      <c r="AB64" s="15" t="str">
        <f t="shared" si="15"/>
        <v>B</v>
      </c>
      <c r="AC64" s="32"/>
    </row>
    <row r="65" spans="1:29">
      <c r="A65" s="15">
        <v>62</v>
      </c>
      <c r="B65" s="15" t="s">
        <v>1736</v>
      </c>
      <c r="C65" s="15" t="s">
        <v>2121</v>
      </c>
      <c r="D65" s="16" t="s">
        <v>2049</v>
      </c>
      <c r="E65" s="15" t="s">
        <v>66</v>
      </c>
      <c r="F65" s="17">
        <v>8</v>
      </c>
      <c r="G65" s="17">
        <v>64.5719435</v>
      </c>
      <c r="H65" s="17">
        <v>2667.056372</v>
      </c>
      <c r="I65" s="17">
        <v>65.629856</v>
      </c>
      <c r="J65" s="17">
        <v>43</v>
      </c>
      <c r="K65" s="17">
        <v>147</v>
      </c>
      <c r="L65" s="17">
        <f t="shared" si="0"/>
        <v>8.0714929375</v>
      </c>
      <c r="M65" s="17">
        <f t="shared" si="1"/>
        <v>333.3820465</v>
      </c>
      <c r="N65" s="17">
        <f t="shared" si="2"/>
        <v>62.0245667906977</v>
      </c>
      <c r="O65" s="17">
        <f t="shared" si="3"/>
        <v>40.6378519556709</v>
      </c>
      <c r="P65" s="19">
        <f t="shared" si="4"/>
        <v>5.51169452371815</v>
      </c>
      <c r="Q65" s="17">
        <f t="shared" si="5"/>
        <v>19.9496987610994</v>
      </c>
      <c r="R65" s="17">
        <f t="shared" si="6"/>
        <v>16.5486985938256</v>
      </c>
      <c r="S65" s="17">
        <f t="shared" si="7"/>
        <v>1.534744232608</v>
      </c>
      <c r="T65" s="17">
        <f t="shared" si="8"/>
        <v>9.12969145529714</v>
      </c>
      <c r="U65" s="17">
        <f t="shared" si="9"/>
        <v>10</v>
      </c>
      <c r="V65" s="23">
        <f t="shared" si="10"/>
        <v>57.1628330428301</v>
      </c>
      <c r="W65" s="17">
        <v>0.2</v>
      </c>
      <c r="X65" s="23">
        <f t="shared" si="11"/>
        <v>57.3628330428301</v>
      </c>
      <c r="Y65" s="30" t="str">
        <f>IF(PERCENTRANK($X$4:$X$151,X65,2)&gt;=80%,"A",IF(PERCENTRANK($X$4:$X$151,X65,2)&gt;=35%,"B",IF(PERCENTRANK($X$4:$X$151,X65,2)&gt;=5%,"C","D")))</f>
        <v>B</v>
      </c>
      <c r="Z65" s="31"/>
      <c r="AA65" s="31" t="str">
        <f t="shared" si="14"/>
        <v>B</v>
      </c>
      <c r="AB65" s="15" t="str">
        <f t="shared" si="15"/>
        <v>B</v>
      </c>
      <c r="AC65" s="32"/>
    </row>
    <row r="66" spans="1:29">
      <c r="A66" s="15">
        <v>63</v>
      </c>
      <c r="B66" s="15" t="s">
        <v>137</v>
      </c>
      <c r="C66" s="15" t="s">
        <v>2122</v>
      </c>
      <c r="D66" s="16" t="s">
        <v>2049</v>
      </c>
      <c r="E66" s="15" t="s">
        <v>54</v>
      </c>
      <c r="F66" s="17">
        <v>207.07</v>
      </c>
      <c r="G66" s="17">
        <v>1822.463633</v>
      </c>
      <c r="H66" s="17">
        <v>85046.395547</v>
      </c>
      <c r="I66" s="17">
        <v>3554.7472</v>
      </c>
      <c r="J66" s="17">
        <v>217</v>
      </c>
      <c r="K66" s="17">
        <v>0</v>
      </c>
      <c r="L66" s="17">
        <f t="shared" si="0"/>
        <v>8.80119589027865</v>
      </c>
      <c r="M66" s="17">
        <f t="shared" si="1"/>
        <v>410.713263857633</v>
      </c>
      <c r="N66" s="17">
        <f t="shared" si="2"/>
        <v>391.918873488479</v>
      </c>
      <c r="O66" s="17">
        <f t="shared" si="3"/>
        <v>23.9247380367864</v>
      </c>
      <c r="P66" s="19">
        <f t="shared" si="4"/>
        <v>0</v>
      </c>
      <c r="Q66" s="17">
        <f t="shared" si="5"/>
        <v>21.7532503723986</v>
      </c>
      <c r="R66" s="17">
        <f t="shared" si="6"/>
        <v>20.3873306418926</v>
      </c>
      <c r="S66" s="17">
        <f t="shared" si="7"/>
        <v>9.69769337956714</v>
      </c>
      <c r="T66" s="17">
        <f t="shared" si="8"/>
        <v>5.37492672257719</v>
      </c>
      <c r="U66" s="17">
        <f t="shared" si="9"/>
        <v>0</v>
      </c>
      <c r="V66" s="23">
        <f t="shared" si="10"/>
        <v>57.2132011164356</v>
      </c>
      <c r="W66" s="17">
        <v>0</v>
      </c>
      <c r="X66" s="23">
        <f t="shared" si="11"/>
        <v>57.2132011164356</v>
      </c>
      <c r="Y66" s="30" t="str">
        <f>IF(PERCENTRANK($X$4:$X$151,X66,2)&gt;=80%,"A",IF(PERCENTRANK($X$4:$X$151,X66,2)&gt;=35%,"B",IF(PERCENTRANK($X$4:$X$151,X66,2)&gt;=5%,"C","D")))</f>
        <v>B</v>
      </c>
      <c r="Z66" s="31"/>
      <c r="AA66" s="31" t="str">
        <f t="shared" si="14"/>
        <v>B</v>
      </c>
      <c r="AB66" s="15" t="str">
        <f t="shared" si="15"/>
        <v>B</v>
      </c>
      <c r="AC66" s="32"/>
    </row>
    <row r="67" spans="1:29">
      <c r="A67" s="15">
        <v>64</v>
      </c>
      <c r="B67" s="15" t="s">
        <v>1387</v>
      </c>
      <c r="C67" s="15" t="s">
        <v>2123</v>
      </c>
      <c r="D67" s="16" t="s">
        <v>2049</v>
      </c>
      <c r="E67" s="15" t="s">
        <v>66</v>
      </c>
      <c r="F67" s="17">
        <v>8.44</v>
      </c>
      <c r="G67" s="17">
        <v>39.091892</v>
      </c>
      <c r="H67" s="17">
        <v>4577.982831</v>
      </c>
      <c r="I67" s="17">
        <v>331.4308</v>
      </c>
      <c r="J67" s="17">
        <v>95</v>
      </c>
      <c r="K67" s="17">
        <v>253.9</v>
      </c>
      <c r="L67" s="17">
        <f t="shared" si="0"/>
        <v>4.63174075829384</v>
      </c>
      <c r="M67" s="17">
        <f t="shared" si="1"/>
        <v>542.415027369668</v>
      </c>
      <c r="N67" s="17">
        <f t="shared" si="2"/>
        <v>48.1892929578947</v>
      </c>
      <c r="O67" s="17">
        <f t="shared" si="3"/>
        <v>13.8127863523849</v>
      </c>
      <c r="P67" s="19">
        <f t="shared" si="4"/>
        <v>5.54611079536397</v>
      </c>
      <c r="Q67" s="17">
        <f t="shared" si="5"/>
        <v>11.4479233994211</v>
      </c>
      <c r="R67" s="17">
        <f t="shared" si="6"/>
        <v>26.9248536174617</v>
      </c>
      <c r="S67" s="17">
        <f t="shared" si="7"/>
        <v>1.19240235389566</v>
      </c>
      <c r="T67" s="17">
        <f t="shared" si="8"/>
        <v>3.10317773864559</v>
      </c>
      <c r="U67" s="17">
        <f t="shared" si="9"/>
        <v>10</v>
      </c>
      <c r="V67" s="23">
        <f t="shared" si="10"/>
        <v>52.668357109424</v>
      </c>
      <c r="W67" s="17">
        <v>0</v>
      </c>
      <c r="X67" s="23">
        <f t="shared" si="11"/>
        <v>52.668357109424</v>
      </c>
      <c r="Y67" s="30" t="str">
        <f>IF(PERCENTRANK($X$4:$X$151,X67,2)&gt;=80%,"A",IF(PERCENTRANK($X$4:$X$151,X67,2)&gt;=35%,"B",IF(PERCENTRANK($X$4:$X$151,X67,2)&gt;=5%,"C","D")))</f>
        <v>B</v>
      </c>
      <c r="Z67" s="31"/>
      <c r="AA67" s="31" t="str">
        <f t="shared" si="14"/>
        <v>B</v>
      </c>
      <c r="AB67" s="15" t="str">
        <f t="shared" si="15"/>
        <v>B</v>
      </c>
      <c r="AC67" s="32"/>
    </row>
    <row r="68" spans="1:29">
      <c r="A68" s="15">
        <v>65</v>
      </c>
      <c r="B68" s="15" t="s">
        <v>1050</v>
      </c>
      <c r="C68" s="15" t="s">
        <v>2124</v>
      </c>
      <c r="D68" s="16" t="s">
        <v>2049</v>
      </c>
      <c r="E68" s="15" t="s">
        <v>54</v>
      </c>
      <c r="F68" s="17">
        <v>19.47</v>
      </c>
      <c r="G68" s="17">
        <v>225.268969</v>
      </c>
      <c r="H68" s="17">
        <v>6722.471992</v>
      </c>
      <c r="I68" s="17">
        <v>386.2932</v>
      </c>
      <c r="J68" s="17">
        <v>122</v>
      </c>
      <c r="K68" s="17">
        <v>0</v>
      </c>
      <c r="L68" s="17">
        <f t="shared" ref="L68:L131" si="16">IFERROR(G68/F68,0)</f>
        <v>11.570054904982</v>
      </c>
      <c r="M68" s="17">
        <f t="shared" ref="M68:M131" si="17">IFERROR(H68/F68,0)</f>
        <v>345.273343194658</v>
      </c>
      <c r="N68" s="17">
        <f t="shared" ref="N68:N131" si="18">IFERROR(H68/J68,0)</f>
        <v>55.1022294426229</v>
      </c>
      <c r="O68" s="17">
        <f t="shared" ref="O68:O131" si="19">IFERROR(H68/I68,0)</f>
        <v>17.4025118536904</v>
      </c>
      <c r="P68" s="19">
        <f t="shared" ref="P68:P131" si="20">IFERROR(K68/H68*100,0)</f>
        <v>0</v>
      </c>
      <c r="Q68" s="17">
        <f t="shared" ref="Q68:Q131" si="21">MIN(L68/$L$153*50,100)</f>
        <v>28.596829829509</v>
      </c>
      <c r="R68" s="17">
        <f t="shared" ref="R68:R131" si="22">MIN(M68/$M$153*35,70)</f>
        <v>17.1389687867037</v>
      </c>
      <c r="S68" s="17">
        <f t="shared" ref="S68:S131" si="23">MIN(N68/$N$153*5,10)</f>
        <v>1.36345698513757</v>
      </c>
      <c r="T68" s="17">
        <f t="shared" ref="T68:T131" si="24">MIN(O68/$O$153*5,10)</f>
        <v>3.90964473084492</v>
      </c>
      <c r="U68" s="17">
        <f t="shared" ref="U68:U131" si="25">MIN(P68/$P$153*5,10)</f>
        <v>0</v>
      </c>
      <c r="V68" s="23">
        <f t="shared" ref="V68:V131" si="26">SUM(Q68:U68)</f>
        <v>51.0089003321952</v>
      </c>
      <c r="W68" s="17">
        <v>0</v>
      </c>
      <c r="X68" s="23">
        <f t="shared" ref="X68:X131" si="27">SUM(V68:W68)</f>
        <v>51.0089003321952</v>
      </c>
      <c r="Y68" s="30" t="str">
        <f>IF(PERCENTRANK($X$4:$X$151,X68,2)&gt;=80%,"A",IF(PERCENTRANK($X$4:$X$151,X68,2)&gt;=35%,"B",IF(PERCENTRANK($X$4:$X$151,X68,2)&gt;=5%,"C","D")))</f>
        <v>B</v>
      </c>
      <c r="Z68" s="31"/>
      <c r="AA68" s="31" t="str">
        <f t="shared" si="14"/>
        <v>B</v>
      </c>
      <c r="AB68" s="15" t="str">
        <f t="shared" si="15"/>
        <v>B</v>
      </c>
      <c r="AC68" s="32"/>
    </row>
    <row r="69" spans="1:29">
      <c r="A69" s="15">
        <v>66</v>
      </c>
      <c r="B69" s="15" t="s">
        <v>889</v>
      </c>
      <c r="C69" s="15" t="s">
        <v>2125</v>
      </c>
      <c r="D69" s="16" t="s">
        <v>2049</v>
      </c>
      <c r="E69" s="15" t="s">
        <v>46</v>
      </c>
      <c r="F69" s="17">
        <v>27</v>
      </c>
      <c r="G69" s="17">
        <v>25.9224182</v>
      </c>
      <c r="H69" s="17">
        <v>15575.346777</v>
      </c>
      <c r="I69" s="17">
        <v>85.863248</v>
      </c>
      <c r="J69" s="17">
        <v>29</v>
      </c>
      <c r="K69" s="17">
        <v>0</v>
      </c>
      <c r="L69" s="17">
        <f t="shared" si="16"/>
        <v>0.960089562962963</v>
      </c>
      <c r="M69" s="17">
        <f t="shared" si="17"/>
        <v>576.864695444444</v>
      </c>
      <c r="N69" s="17">
        <f t="shared" si="18"/>
        <v>537.080923344828</v>
      </c>
      <c r="O69" s="17">
        <f t="shared" si="19"/>
        <v>181.397130201737</v>
      </c>
      <c r="P69" s="19">
        <f t="shared" si="20"/>
        <v>0</v>
      </c>
      <c r="Q69" s="17">
        <f t="shared" si="21"/>
        <v>2.37298077482046</v>
      </c>
      <c r="R69" s="17">
        <f t="shared" si="22"/>
        <v>28.6348952337153</v>
      </c>
      <c r="S69" s="17">
        <f t="shared" si="23"/>
        <v>10</v>
      </c>
      <c r="T69" s="17">
        <f t="shared" si="24"/>
        <v>10</v>
      </c>
      <c r="U69" s="17">
        <f t="shared" si="25"/>
        <v>0</v>
      </c>
      <c r="V69" s="23">
        <f t="shared" si="26"/>
        <v>51.0078760085358</v>
      </c>
      <c r="W69" s="17">
        <v>0</v>
      </c>
      <c r="X69" s="23">
        <f t="shared" si="27"/>
        <v>51.0078760085358</v>
      </c>
      <c r="Y69" s="30" t="str">
        <f>IF(PERCENTRANK($X$4:$X$151,X69,2)&gt;=80%,"A",IF(PERCENTRANK($X$4:$X$151,X69,2)&gt;=35%,"B",IF(PERCENTRANK($X$4:$X$151,X69,2)&gt;=5%,"C","D")))</f>
        <v>B</v>
      </c>
      <c r="Z69" s="31"/>
      <c r="AA69" s="31" t="str">
        <f t="shared" si="14"/>
        <v>B</v>
      </c>
      <c r="AB69" s="15" t="str">
        <f t="shared" si="15"/>
        <v>B</v>
      </c>
      <c r="AC69" s="32"/>
    </row>
    <row r="70" spans="1:29">
      <c r="A70" s="15">
        <v>67</v>
      </c>
      <c r="B70" s="15" t="s">
        <v>1600</v>
      </c>
      <c r="C70" s="15" t="s">
        <v>2126</v>
      </c>
      <c r="D70" s="16" t="s">
        <v>2049</v>
      </c>
      <c r="E70" s="15" t="s">
        <v>52</v>
      </c>
      <c r="F70" s="17">
        <v>9.79143414341434</v>
      </c>
      <c r="G70" s="17">
        <v>125.651624</v>
      </c>
      <c r="H70" s="17">
        <v>2913.111216</v>
      </c>
      <c r="I70" s="17">
        <v>459.02096</v>
      </c>
      <c r="J70" s="17">
        <v>63</v>
      </c>
      <c r="K70" s="17">
        <v>12.2</v>
      </c>
      <c r="L70" s="17">
        <f t="shared" si="16"/>
        <v>12.8328110223274</v>
      </c>
      <c r="M70" s="17">
        <f t="shared" si="17"/>
        <v>297.516295706216</v>
      </c>
      <c r="N70" s="17">
        <f t="shared" si="18"/>
        <v>46.2398605714286</v>
      </c>
      <c r="O70" s="17">
        <f t="shared" si="19"/>
        <v>6.34635772623542</v>
      </c>
      <c r="P70" s="19">
        <f t="shared" si="20"/>
        <v>0.418796231774215</v>
      </c>
      <c r="Q70" s="17">
        <f t="shared" si="21"/>
        <v>31.7178886404181</v>
      </c>
      <c r="R70" s="17">
        <f t="shared" si="22"/>
        <v>14.7683642718105</v>
      </c>
      <c r="S70" s="17">
        <f t="shared" si="23"/>
        <v>1.14416533642346</v>
      </c>
      <c r="T70" s="17">
        <f t="shared" si="24"/>
        <v>1.42577142041547</v>
      </c>
      <c r="U70" s="17">
        <f t="shared" si="25"/>
        <v>1.78981548774408</v>
      </c>
      <c r="V70" s="23">
        <f t="shared" si="26"/>
        <v>50.8460051568116</v>
      </c>
      <c r="W70" s="17">
        <v>0</v>
      </c>
      <c r="X70" s="23">
        <f t="shared" si="27"/>
        <v>50.8460051568116</v>
      </c>
      <c r="Y70" s="30" t="str">
        <f>IF(PERCENTRANK($X$4:$X$151,X70,2)&gt;=80%,"A",IF(PERCENTRANK($X$4:$X$151,X70,2)&gt;=35%,"B",IF(PERCENTRANK($X$4:$X$151,X70,2)&gt;=5%,"C","D")))</f>
        <v>B</v>
      </c>
      <c r="Z70" s="31"/>
      <c r="AA70" s="31" t="str">
        <f t="shared" si="14"/>
        <v>B</v>
      </c>
      <c r="AB70" s="15" t="str">
        <f t="shared" si="15"/>
        <v>B</v>
      </c>
      <c r="AC70" s="32"/>
    </row>
    <row r="71" spans="1:29">
      <c r="A71" s="15">
        <v>68</v>
      </c>
      <c r="B71" s="15" t="s">
        <v>2127</v>
      </c>
      <c r="C71" s="15" t="s">
        <v>2128</v>
      </c>
      <c r="D71" s="16" t="s">
        <v>2049</v>
      </c>
      <c r="E71" s="15" t="s">
        <v>18</v>
      </c>
      <c r="F71" s="17">
        <v>7.6</v>
      </c>
      <c r="G71" s="17">
        <v>64.423527</v>
      </c>
      <c r="H71" s="17">
        <v>3872.076306</v>
      </c>
      <c r="I71" s="17">
        <v>997.8</v>
      </c>
      <c r="J71" s="17">
        <v>48</v>
      </c>
      <c r="K71" s="17">
        <v>9.7</v>
      </c>
      <c r="L71" s="17">
        <f t="shared" si="16"/>
        <v>8.47677986842105</v>
      </c>
      <c r="M71" s="17">
        <f t="shared" si="17"/>
        <v>509.483724473684</v>
      </c>
      <c r="N71" s="17">
        <f t="shared" si="18"/>
        <v>80.668256375</v>
      </c>
      <c r="O71" s="17">
        <f t="shared" si="19"/>
        <v>3.8806136560433</v>
      </c>
      <c r="P71" s="19">
        <f t="shared" si="20"/>
        <v>0.250511592061585</v>
      </c>
      <c r="Q71" s="17">
        <f t="shared" si="21"/>
        <v>20.9514158221552</v>
      </c>
      <c r="R71" s="17">
        <f t="shared" si="22"/>
        <v>25.2901818897878</v>
      </c>
      <c r="S71" s="17">
        <f t="shared" si="23"/>
        <v>1.99606619815429</v>
      </c>
      <c r="T71" s="17">
        <f t="shared" si="24"/>
        <v>0.871817865165088</v>
      </c>
      <c r="U71" s="17">
        <f t="shared" si="25"/>
        <v>1.07061499916499</v>
      </c>
      <c r="V71" s="23">
        <f t="shared" si="26"/>
        <v>50.1800967744274</v>
      </c>
      <c r="W71" s="17">
        <v>0.2</v>
      </c>
      <c r="X71" s="23">
        <f t="shared" si="27"/>
        <v>50.3800967744274</v>
      </c>
      <c r="Y71" s="30" t="str">
        <f>IF(PERCENTRANK($X$4:$X$151,X71,2)&gt;=80%,"A",IF(PERCENTRANK($X$4:$X$151,X71,2)&gt;=35%,"B",IF(PERCENTRANK($X$4:$X$151,X71,2)&gt;=5%,"C","D")))</f>
        <v>B</v>
      </c>
      <c r="Z71" s="31"/>
      <c r="AA71" s="31" t="str">
        <f t="shared" si="14"/>
        <v>B</v>
      </c>
      <c r="AB71" s="15" t="str">
        <f t="shared" si="15"/>
        <v>B</v>
      </c>
      <c r="AC71" s="32"/>
    </row>
    <row r="72" spans="1:29">
      <c r="A72" s="15">
        <v>69</v>
      </c>
      <c r="B72" s="15" t="s">
        <v>820</v>
      </c>
      <c r="C72" s="15" t="s">
        <v>2129</v>
      </c>
      <c r="D72" s="16" t="s">
        <v>2049</v>
      </c>
      <c r="E72" s="15" t="s">
        <v>46</v>
      </c>
      <c r="F72" s="17">
        <v>100</v>
      </c>
      <c r="G72" s="17">
        <v>1022.174541</v>
      </c>
      <c r="H72" s="17">
        <v>35193.810976</v>
      </c>
      <c r="I72" s="17">
        <v>5774.196192</v>
      </c>
      <c r="J72" s="17">
        <v>604</v>
      </c>
      <c r="K72" s="17">
        <v>261.6</v>
      </c>
      <c r="L72" s="17">
        <f t="shared" si="16"/>
        <v>10.22174541</v>
      </c>
      <c r="M72" s="17">
        <f t="shared" si="17"/>
        <v>351.93810976</v>
      </c>
      <c r="N72" s="17">
        <f t="shared" si="18"/>
        <v>58.2678989668874</v>
      </c>
      <c r="O72" s="17">
        <f t="shared" si="19"/>
        <v>6.09501475283436</v>
      </c>
      <c r="P72" s="19">
        <f t="shared" si="20"/>
        <v>0.743312510766154</v>
      </c>
      <c r="Q72" s="17">
        <f t="shared" si="21"/>
        <v>25.2643152042838</v>
      </c>
      <c r="R72" s="17">
        <f t="shared" si="22"/>
        <v>17.4698000784483</v>
      </c>
      <c r="S72" s="17">
        <f t="shared" si="23"/>
        <v>1.44178873812027</v>
      </c>
      <c r="T72" s="17">
        <f t="shared" si="24"/>
        <v>1.36930475974867</v>
      </c>
      <c r="U72" s="17">
        <f t="shared" si="25"/>
        <v>3.17670538334847</v>
      </c>
      <c r="V72" s="23">
        <f t="shared" si="26"/>
        <v>48.7219141639494</v>
      </c>
      <c r="W72" s="17">
        <v>1</v>
      </c>
      <c r="X72" s="23">
        <f t="shared" si="27"/>
        <v>49.7219141639494</v>
      </c>
      <c r="Y72" s="30" t="str">
        <f>IF(PERCENTRANK($X$4:$X$151,X72,2)&gt;=80%,"A",IF(PERCENTRANK($X$4:$X$151,X72,2)&gt;=35%,"B",IF(PERCENTRANK($X$4:$X$151,X72,2)&gt;=5%,"C","D")))</f>
        <v>B</v>
      </c>
      <c r="Z72" s="31"/>
      <c r="AA72" s="31" t="str">
        <f t="shared" si="14"/>
        <v>B</v>
      </c>
      <c r="AB72" s="15" t="str">
        <f t="shared" si="15"/>
        <v>B</v>
      </c>
      <c r="AC72" s="32"/>
    </row>
    <row r="73" spans="1:29">
      <c r="A73" s="15">
        <v>70</v>
      </c>
      <c r="B73" s="15" t="s">
        <v>1596</v>
      </c>
      <c r="C73" s="15" t="s">
        <v>2130</v>
      </c>
      <c r="D73" s="16" t="s">
        <v>2049</v>
      </c>
      <c r="E73" s="15" t="s">
        <v>46</v>
      </c>
      <c r="F73" s="17">
        <v>5</v>
      </c>
      <c r="G73" s="17">
        <v>54.490389</v>
      </c>
      <c r="H73" s="17">
        <v>1862.089243</v>
      </c>
      <c r="I73" s="17">
        <v>465.94384</v>
      </c>
      <c r="J73" s="17">
        <v>97</v>
      </c>
      <c r="K73" s="17">
        <v>0</v>
      </c>
      <c r="L73" s="17">
        <f t="shared" si="16"/>
        <v>10.8980778</v>
      </c>
      <c r="M73" s="17">
        <f t="shared" si="17"/>
        <v>372.4178486</v>
      </c>
      <c r="N73" s="17">
        <f t="shared" si="18"/>
        <v>19.1967963195876</v>
      </c>
      <c r="O73" s="17">
        <f t="shared" si="19"/>
        <v>3.9963812870667</v>
      </c>
      <c r="P73" s="19">
        <f t="shared" si="20"/>
        <v>0</v>
      </c>
      <c r="Q73" s="17">
        <f t="shared" si="21"/>
        <v>26.9359548312217</v>
      </c>
      <c r="R73" s="17">
        <f t="shared" si="22"/>
        <v>18.4863905904494</v>
      </c>
      <c r="S73" s="17">
        <f t="shared" si="23"/>
        <v>0.475008113082965</v>
      </c>
      <c r="T73" s="17">
        <f t="shared" si="24"/>
        <v>0.897826197320716</v>
      </c>
      <c r="U73" s="17">
        <f t="shared" si="25"/>
        <v>0</v>
      </c>
      <c r="V73" s="23">
        <f t="shared" si="26"/>
        <v>46.7951797320748</v>
      </c>
      <c r="W73" s="17">
        <v>0</v>
      </c>
      <c r="X73" s="23">
        <f t="shared" si="27"/>
        <v>46.7951797320748</v>
      </c>
      <c r="Y73" s="30" t="str">
        <f>IF(PERCENTRANK($X$4:$X$151,X73,2)&gt;=80%,"A",IF(PERCENTRANK($X$4:$X$151,X73,2)&gt;=35%,"B",IF(PERCENTRANK($X$4:$X$151,X73,2)&gt;=5%,"C","D")))</f>
        <v>B</v>
      </c>
      <c r="Z73" s="31"/>
      <c r="AA73" s="31" t="str">
        <f t="shared" si="14"/>
        <v>B</v>
      </c>
      <c r="AB73" s="15" t="str">
        <f t="shared" si="15"/>
        <v>B</v>
      </c>
      <c r="AC73" s="32"/>
    </row>
    <row r="74" spans="1:29">
      <c r="A74" s="15">
        <v>71</v>
      </c>
      <c r="B74" s="15" t="s">
        <v>1349</v>
      </c>
      <c r="C74" s="15" t="s">
        <v>2131</v>
      </c>
      <c r="D74" s="16" t="s">
        <v>2049</v>
      </c>
      <c r="E74" s="15" t="s">
        <v>38</v>
      </c>
      <c r="F74" s="17">
        <v>19.024</v>
      </c>
      <c r="G74" s="17">
        <v>98.609949</v>
      </c>
      <c r="H74" s="17">
        <v>4913.113396</v>
      </c>
      <c r="I74" s="17">
        <v>156.7838</v>
      </c>
      <c r="J74" s="17">
        <v>35</v>
      </c>
      <c r="K74" s="17">
        <v>294.9605</v>
      </c>
      <c r="L74" s="17">
        <f t="shared" si="16"/>
        <v>5.18344980025231</v>
      </c>
      <c r="M74" s="17">
        <f t="shared" si="17"/>
        <v>258.258694070648</v>
      </c>
      <c r="N74" s="17">
        <f t="shared" si="18"/>
        <v>140.374668457143</v>
      </c>
      <c r="O74" s="17">
        <f t="shared" si="19"/>
        <v>31.336868962227</v>
      </c>
      <c r="P74" s="19">
        <f t="shared" si="20"/>
        <v>6.00353535988283</v>
      </c>
      <c r="Q74" s="17">
        <f t="shared" si="21"/>
        <v>12.8115409205008</v>
      </c>
      <c r="R74" s="17">
        <f t="shared" si="22"/>
        <v>12.8196624031767</v>
      </c>
      <c r="S74" s="17">
        <f t="shared" si="23"/>
        <v>3.47344969850191</v>
      </c>
      <c r="T74" s="17">
        <f t="shared" si="24"/>
        <v>7.04013453054292</v>
      </c>
      <c r="U74" s="17">
        <f t="shared" si="25"/>
        <v>10</v>
      </c>
      <c r="V74" s="23">
        <f t="shared" si="26"/>
        <v>46.1447875527223</v>
      </c>
      <c r="W74" s="17">
        <v>0</v>
      </c>
      <c r="X74" s="23">
        <f t="shared" si="27"/>
        <v>46.1447875527223</v>
      </c>
      <c r="Y74" s="30" t="str">
        <f>IF(PERCENTRANK($X$4:$X$151,X74,2)&gt;=80%,"A",IF(PERCENTRANK($X$4:$X$151,X74,2)&gt;=35%,"B",IF(PERCENTRANK($X$4:$X$151,X74,2)&gt;=5%,"C","D")))</f>
        <v>B</v>
      </c>
      <c r="Z74" s="31"/>
      <c r="AA74" s="31" t="str">
        <f t="shared" si="14"/>
        <v>B</v>
      </c>
      <c r="AB74" s="15" t="str">
        <f t="shared" si="15"/>
        <v>B</v>
      </c>
      <c r="AC74" s="32"/>
    </row>
    <row r="75" spans="1:29">
      <c r="A75" s="15">
        <v>72</v>
      </c>
      <c r="B75" s="15" t="s">
        <v>2132</v>
      </c>
      <c r="C75" s="15" t="s">
        <v>2133</v>
      </c>
      <c r="D75" s="16" t="s">
        <v>2049</v>
      </c>
      <c r="E75" s="15" t="s">
        <v>46</v>
      </c>
      <c r="F75" s="17">
        <v>70.62</v>
      </c>
      <c r="G75" s="17">
        <v>446.941597</v>
      </c>
      <c r="H75" s="17">
        <v>15882.624615</v>
      </c>
      <c r="I75" s="17">
        <v>687.06808</v>
      </c>
      <c r="J75" s="17">
        <v>169</v>
      </c>
      <c r="K75" s="17">
        <v>732.7</v>
      </c>
      <c r="L75" s="17">
        <f t="shared" si="16"/>
        <v>6.32882465307278</v>
      </c>
      <c r="M75" s="17">
        <f t="shared" si="17"/>
        <v>224.902642523364</v>
      </c>
      <c r="N75" s="17">
        <f t="shared" si="18"/>
        <v>93.9800273076923</v>
      </c>
      <c r="O75" s="17">
        <f t="shared" si="19"/>
        <v>23.1165223321101</v>
      </c>
      <c r="P75" s="19">
        <f t="shared" si="20"/>
        <v>4.61321738541889</v>
      </c>
      <c r="Q75" s="17">
        <f t="shared" si="21"/>
        <v>15.6424773357638</v>
      </c>
      <c r="R75" s="17">
        <f t="shared" si="22"/>
        <v>11.1639066444871</v>
      </c>
      <c r="S75" s="17">
        <f t="shared" si="23"/>
        <v>2.32545445061384</v>
      </c>
      <c r="T75" s="17">
        <f t="shared" si="24"/>
        <v>5.19335314873108</v>
      </c>
      <c r="U75" s="17">
        <f t="shared" si="25"/>
        <v>10</v>
      </c>
      <c r="V75" s="23">
        <f t="shared" si="26"/>
        <v>44.3251915795958</v>
      </c>
      <c r="W75" s="17">
        <v>1.2</v>
      </c>
      <c r="X75" s="23">
        <f t="shared" si="27"/>
        <v>45.5251915795958</v>
      </c>
      <c r="Y75" s="30" t="str">
        <f>IF(PERCENTRANK($X$4:$X$151,X75,2)&gt;=80%,"A",IF(PERCENTRANK($X$4:$X$151,X75,2)&gt;=35%,"B",IF(PERCENTRANK($X$4:$X$151,X75,2)&gt;=5%,"C","D")))</f>
        <v>B</v>
      </c>
      <c r="Z75" s="31"/>
      <c r="AA75" s="31" t="str">
        <f t="shared" si="14"/>
        <v>B</v>
      </c>
      <c r="AB75" s="15" t="str">
        <f t="shared" si="15"/>
        <v>B</v>
      </c>
      <c r="AC75" s="32"/>
    </row>
    <row r="76" spans="1:29">
      <c r="A76" s="15">
        <v>73</v>
      </c>
      <c r="B76" s="15" t="s">
        <v>826</v>
      </c>
      <c r="C76" s="15" t="s">
        <v>2134</v>
      </c>
      <c r="D76" s="16" t="s">
        <v>2049</v>
      </c>
      <c r="E76" s="15" t="s">
        <v>54</v>
      </c>
      <c r="F76" s="17">
        <v>199.95</v>
      </c>
      <c r="G76" s="17">
        <v>2574.564806</v>
      </c>
      <c r="H76" s="17">
        <v>33872.669504</v>
      </c>
      <c r="I76" s="17">
        <v>3681.084136</v>
      </c>
      <c r="J76" s="17">
        <v>269</v>
      </c>
      <c r="K76" s="17">
        <v>0</v>
      </c>
      <c r="L76" s="17">
        <f t="shared" si="16"/>
        <v>12.8760430407602</v>
      </c>
      <c r="M76" s="17">
        <f t="shared" si="17"/>
        <v>169.405698944736</v>
      </c>
      <c r="N76" s="17">
        <f t="shared" si="18"/>
        <v>125.920704475836</v>
      </c>
      <c r="O76" s="17">
        <f t="shared" si="19"/>
        <v>9.20181888067554</v>
      </c>
      <c r="P76" s="19">
        <f t="shared" si="20"/>
        <v>0</v>
      </c>
      <c r="Q76" s="17">
        <f t="shared" si="21"/>
        <v>31.8247419513542</v>
      </c>
      <c r="R76" s="17">
        <f t="shared" si="22"/>
        <v>8.40910265368113</v>
      </c>
      <c r="S76" s="17">
        <f t="shared" si="23"/>
        <v>3.11579886744506</v>
      </c>
      <c r="T76" s="17">
        <f t="shared" si="24"/>
        <v>2.06727873559203</v>
      </c>
      <c r="U76" s="17">
        <f t="shared" si="25"/>
        <v>0</v>
      </c>
      <c r="V76" s="23">
        <f t="shared" si="26"/>
        <v>45.4169222080725</v>
      </c>
      <c r="W76" s="17">
        <v>0</v>
      </c>
      <c r="X76" s="23">
        <f t="shared" si="27"/>
        <v>45.4169222080725</v>
      </c>
      <c r="Y76" s="30" t="str">
        <f>IF(PERCENTRANK($X$4:$X$151,X76,2)&gt;=80%,"A",IF(PERCENTRANK($X$4:$X$151,X76,2)&gt;=35%,"B",IF(PERCENTRANK($X$4:$X$151,X76,2)&gt;=5%,"C","D")))</f>
        <v>B</v>
      </c>
      <c r="Z76" s="31"/>
      <c r="AA76" s="31" t="str">
        <f t="shared" si="14"/>
        <v>B</v>
      </c>
      <c r="AB76" s="15" t="str">
        <f t="shared" si="15"/>
        <v>B</v>
      </c>
      <c r="AC76" s="32"/>
    </row>
    <row r="77" spans="1:29">
      <c r="A77" s="15">
        <v>74</v>
      </c>
      <c r="B77" s="15" t="s">
        <v>789</v>
      </c>
      <c r="C77" s="15" t="s">
        <v>2135</v>
      </c>
      <c r="D77" s="16" t="s">
        <v>2049</v>
      </c>
      <c r="E77" s="15" t="s">
        <v>54</v>
      </c>
      <c r="F77" s="17">
        <v>201.49</v>
      </c>
      <c r="G77" s="17">
        <v>646.324631982</v>
      </c>
      <c r="H77" s="17">
        <v>69677.35</v>
      </c>
      <c r="I77" s="17">
        <v>1596.726976</v>
      </c>
      <c r="J77" s="17">
        <v>210</v>
      </c>
      <c r="K77" s="17">
        <v>30</v>
      </c>
      <c r="L77" s="17">
        <f t="shared" si="16"/>
        <v>3.20772560415902</v>
      </c>
      <c r="M77" s="17">
        <f t="shared" si="17"/>
        <v>345.81046205767</v>
      </c>
      <c r="N77" s="17">
        <f t="shared" si="18"/>
        <v>331.796904761905</v>
      </c>
      <c r="O77" s="17">
        <f t="shared" si="19"/>
        <v>43.6376105917309</v>
      </c>
      <c r="P77" s="19">
        <f t="shared" si="20"/>
        <v>0.0430555984118225</v>
      </c>
      <c r="Q77" s="17">
        <f t="shared" si="21"/>
        <v>7.92829282101293</v>
      </c>
      <c r="R77" s="17">
        <f t="shared" si="22"/>
        <v>17.1656307448576</v>
      </c>
      <c r="S77" s="17">
        <f t="shared" si="23"/>
        <v>8.21002728965279</v>
      </c>
      <c r="T77" s="17">
        <f t="shared" si="24"/>
        <v>9.80361661299163</v>
      </c>
      <c r="U77" s="17">
        <f t="shared" si="25"/>
        <v>0.184007331071487</v>
      </c>
      <c r="V77" s="23">
        <f t="shared" si="26"/>
        <v>43.2915747995864</v>
      </c>
      <c r="W77" s="17">
        <v>1</v>
      </c>
      <c r="X77" s="23">
        <f t="shared" si="27"/>
        <v>44.2915747995864</v>
      </c>
      <c r="Y77" s="30" t="str">
        <f>IF(PERCENTRANK($X$4:$X$151,X77,2)&gt;=80%,"A",IF(PERCENTRANK($X$4:$X$151,X77,2)&gt;=35%,"B",IF(PERCENTRANK($X$4:$X$151,X77,2)&gt;=5%,"C","D")))</f>
        <v>B</v>
      </c>
      <c r="Z77" s="31"/>
      <c r="AA77" s="31" t="str">
        <f t="shared" si="14"/>
        <v>B</v>
      </c>
      <c r="AB77" s="15" t="str">
        <f t="shared" si="15"/>
        <v>B</v>
      </c>
      <c r="AC77" s="32"/>
    </row>
    <row r="78" spans="1:29">
      <c r="A78" s="15">
        <v>75</v>
      </c>
      <c r="B78" s="15" t="s">
        <v>898</v>
      </c>
      <c r="C78" s="15" t="s">
        <v>2136</v>
      </c>
      <c r="D78" s="16" t="s">
        <v>2049</v>
      </c>
      <c r="E78" s="15" t="s">
        <v>46</v>
      </c>
      <c r="F78" s="17">
        <v>53.94</v>
      </c>
      <c r="G78" s="17">
        <v>95.570115</v>
      </c>
      <c r="H78" s="17">
        <v>20565.047282</v>
      </c>
      <c r="I78" s="17">
        <v>204.95088</v>
      </c>
      <c r="J78" s="17">
        <v>58.0000000000001</v>
      </c>
      <c r="K78" s="17">
        <v>0</v>
      </c>
      <c r="L78" s="17">
        <f t="shared" si="16"/>
        <v>1.77178559510567</v>
      </c>
      <c r="M78" s="17">
        <f t="shared" si="17"/>
        <v>381.257828735632</v>
      </c>
      <c r="N78" s="17">
        <f t="shared" si="18"/>
        <v>354.569780724137</v>
      </c>
      <c r="O78" s="17">
        <f t="shared" si="19"/>
        <v>100.341346580215</v>
      </c>
      <c r="P78" s="19">
        <f t="shared" si="20"/>
        <v>0</v>
      </c>
      <c r="Q78" s="17">
        <f t="shared" si="21"/>
        <v>4.37918848041033</v>
      </c>
      <c r="R78" s="17">
        <f t="shared" si="22"/>
        <v>18.9251969640253</v>
      </c>
      <c r="S78" s="17">
        <f t="shared" si="23"/>
        <v>8.77352239895157</v>
      </c>
      <c r="T78" s="17">
        <f t="shared" si="24"/>
        <v>10</v>
      </c>
      <c r="U78" s="17">
        <f t="shared" si="25"/>
        <v>0</v>
      </c>
      <c r="V78" s="23">
        <f t="shared" si="26"/>
        <v>42.0779078433873</v>
      </c>
      <c r="W78" s="17">
        <v>2</v>
      </c>
      <c r="X78" s="23">
        <f t="shared" si="27"/>
        <v>44.0779078433873</v>
      </c>
      <c r="Y78" s="30" t="str">
        <f>IF(PERCENTRANK($X$4:$X$151,X78,2)&gt;=80%,"A",IF(PERCENTRANK($X$4:$X$151,X78,2)&gt;=35%,"B",IF(PERCENTRANK($X$4:$X$151,X78,2)&gt;=5%,"C","D")))</f>
        <v>B</v>
      </c>
      <c r="Z78" s="31"/>
      <c r="AA78" s="31" t="str">
        <f t="shared" si="14"/>
        <v>B</v>
      </c>
      <c r="AB78" s="15" t="str">
        <f t="shared" si="15"/>
        <v>B</v>
      </c>
      <c r="AC78" s="32"/>
    </row>
    <row r="79" spans="1:29">
      <c r="A79" s="15">
        <v>76</v>
      </c>
      <c r="B79" s="15" t="s">
        <v>926</v>
      </c>
      <c r="C79" s="15" t="s">
        <v>2137</v>
      </c>
      <c r="D79" s="16" t="s">
        <v>2049</v>
      </c>
      <c r="E79" s="15" t="s">
        <v>46</v>
      </c>
      <c r="F79" s="17">
        <v>19.79</v>
      </c>
      <c r="G79" s="17">
        <v>13.765791</v>
      </c>
      <c r="H79" s="17">
        <v>13088.68745</v>
      </c>
      <c r="I79" s="17">
        <v>850.588976</v>
      </c>
      <c r="J79" s="17">
        <v>56</v>
      </c>
      <c r="K79" s="17">
        <v>0</v>
      </c>
      <c r="L79" s="17">
        <f t="shared" si="16"/>
        <v>0.695593279434058</v>
      </c>
      <c r="M79" s="17">
        <f t="shared" si="17"/>
        <v>661.37885042951</v>
      </c>
      <c r="N79" s="17">
        <f t="shared" si="18"/>
        <v>233.726561607143</v>
      </c>
      <c r="O79" s="17">
        <f t="shared" si="19"/>
        <v>15.3877934223309</v>
      </c>
      <c r="P79" s="19">
        <f t="shared" si="20"/>
        <v>0</v>
      </c>
      <c r="Q79" s="17">
        <f t="shared" si="21"/>
        <v>1.7192453109242</v>
      </c>
      <c r="R79" s="17">
        <f t="shared" si="22"/>
        <v>32.8300799847925</v>
      </c>
      <c r="S79" s="17">
        <f t="shared" si="23"/>
        <v>5.7833615129362</v>
      </c>
      <c r="T79" s="17">
        <f t="shared" si="24"/>
        <v>3.45701850277369</v>
      </c>
      <c r="U79" s="17">
        <f t="shared" si="25"/>
        <v>0</v>
      </c>
      <c r="V79" s="23">
        <f t="shared" si="26"/>
        <v>43.7897053114266</v>
      </c>
      <c r="W79" s="17">
        <v>0</v>
      </c>
      <c r="X79" s="23">
        <f t="shared" si="27"/>
        <v>43.7897053114266</v>
      </c>
      <c r="Y79" s="30" t="str">
        <f>IF(PERCENTRANK($X$4:$X$151,X79,2)&gt;=80%,"A",IF(PERCENTRANK($X$4:$X$151,X79,2)&gt;=35%,"B",IF(PERCENTRANK($X$4:$X$151,X79,2)&gt;=5%,"C","D")))</f>
        <v>B</v>
      </c>
      <c r="Z79" s="31"/>
      <c r="AA79" s="31" t="str">
        <f t="shared" si="14"/>
        <v>B</v>
      </c>
      <c r="AB79" s="15" t="str">
        <f t="shared" si="15"/>
        <v>B</v>
      </c>
      <c r="AC79" s="32"/>
    </row>
    <row r="80" spans="1:29">
      <c r="A80" s="15">
        <v>77</v>
      </c>
      <c r="B80" s="15" t="s">
        <v>819</v>
      </c>
      <c r="C80" s="15" t="s">
        <v>2138</v>
      </c>
      <c r="D80" s="16" t="s">
        <v>2049</v>
      </c>
      <c r="E80" s="15" t="s">
        <v>54</v>
      </c>
      <c r="F80" s="17">
        <v>141.75</v>
      </c>
      <c r="G80" s="17">
        <v>292.932311</v>
      </c>
      <c r="H80" s="17">
        <v>37828.916364</v>
      </c>
      <c r="I80" s="17">
        <v>1073.534</v>
      </c>
      <c r="J80" s="17">
        <v>319</v>
      </c>
      <c r="K80" s="17">
        <v>1237.3</v>
      </c>
      <c r="L80" s="17">
        <f t="shared" si="16"/>
        <v>2.06654187654321</v>
      </c>
      <c r="M80" s="17">
        <f t="shared" si="17"/>
        <v>266.870662179894</v>
      </c>
      <c r="N80" s="17">
        <f t="shared" si="18"/>
        <v>118.585944714734</v>
      </c>
      <c r="O80" s="17">
        <f t="shared" si="19"/>
        <v>35.23774409008</v>
      </c>
      <c r="P80" s="19">
        <f t="shared" si="20"/>
        <v>3.27077833288791</v>
      </c>
      <c r="Q80" s="17">
        <f t="shared" si="21"/>
        <v>5.10771529300295</v>
      </c>
      <c r="R80" s="17">
        <f t="shared" si="22"/>
        <v>13.2471505238952</v>
      </c>
      <c r="S80" s="17">
        <f t="shared" si="23"/>
        <v>2.93430658425178</v>
      </c>
      <c r="T80" s="17">
        <f t="shared" si="24"/>
        <v>7.91650433379409</v>
      </c>
      <c r="U80" s="17">
        <f t="shared" si="25"/>
        <v>10</v>
      </c>
      <c r="V80" s="23">
        <f t="shared" si="26"/>
        <v>39.205676734944</v>
      </c>
      <c r="W80" s="17">
        <v>3.2</v>
      </c>
      <c r="X80" s="23">
        <f t="shared" si="27"/>
        <v>42.405676734944</v>
      </c>
      <c r="Y80" s="30" t="str">
        <f>IF(PERCENTRANK($X$4:$X$151,X80,2)&gt;=80%,"A",IF(PERCENTRANK($X$4:$X$151,X80,2)&gt;=35%,"B",IF(PERCENTRANK($X$4:$X$151,X80,2)&gt;=5%,"C","D")))</f>
        <v>B</v>
      </c>
      <c r="Z80" s="31"/>
      <c r="AA80" s="31" t="str">
        <f t="shared" si="14"/>
        <v>B</v>
      </c>
      <c r="AB80" s="15" t="str">
        <f t="shared" si="15"/>
        <v>B</v>
      </c>
      <c r="AC80" s="32"/>
    </row>
    <row r="81" spans="1:29">
      <c r="A81" s="15">
        <v>78</v>
      </c>
      <c r="B81" s="15" t="s">
        <v>1900</v>
      </c>
      <c r="C81" s="15" t="s">
        <v>2139</v>
      </c>
      <c r="D81" s="16" t="s">
        <v>2049</v>
      </c>
      <c r="E81" s="15" t="s">
        <v>66</v>
      </c>
      <c r="F81" s="17">
        <v>22.27</v>
      </c>
      <c r="G81" s="17">
        <v>161.86</v>
      </c>
      <c r="H81" s="17">
        <v>2229.890512</v>
      </c>
      <c r="I81" s="17">
        <v>63.488288</v>
      </c>
      <c r="J81" s="17">
        <v>75</v>
      </c>
      <c r="K81" s="17">
        <v>66</v>
      </c>
      <c r="L81" s="17">
        <f t="shared" si="16"/>
        <v>7.26807364167041</v>
      </c>
      <c r="M81" s="17">
        <f t="shared" si="17"/>
        <v>100.129793982937</v>
      </c>
      <c r="N81" s="17">
        <f t="shared" si="18"/>
        <v>29.7318734933333</v>
      </c>
      <c r="O81" s="17">
        <f t="shared" si="19"/>
        <v>35.1228641099914</v>
      </c>
      <c r="P81" s="19">
        <f t="shared" si="20"/>
        <v>2.9597865744899</v>
      </c>
      <c r="Q81" s="17">
        <f t="shared" si="21"/>
        <v>17.9639480388025</v>
      </c>
      <c r="R81" s="17">
        <f t="shared" si="22"/>
        <v>4.97032698155649</v>
      </c>
      <c r="S81" s="17">
        <f t="shared" si="23"/>
        <v>0.735689481274502</v>
      </c>
      <c r="T81" s="17">
        <f t="shared" si="24"/>
        <v>7.89069542111475</v>
      </c>
      <c r="U81" s="17">
        <f t="shared" si="25"/>
        <v>10</v>
      </c>
      <c r="V81" s="23">
        <f t="shared" si="26"/>
        <v>41.5606599227482</v>
      </c>
      <c r="W81" s="17">
        <v>0.2</v>
      </c>
      <c r="X81" s="23">
        <f t="shared" si="27"/>
        <v>41.7606599227482</v>
      </c>
      <c r="Y81" s="30" t="str">
        <f>IF(PERCENTRANK($X$4:$X$151,X81,2)&gt;=80%,"A",IF(PERCENTRANK($X$4:$X$151,X81,2)&gt;=35%,"B",IF(PERCENTRANK($X$4:$X$151,X81,2)&gt;=5%,"C","D")))</f>
        <v>B</v>
      </c>
      <c r="Z81" s="31"/>
      <c r="AA81" s="31" t="str">
        <f t="shared" si="14"/>
        <v>B</v>
      </c>
      <c r="AB81" s="15" t="str">
        <f t="shared" si="15"/>
        <v>B</v>
      </c>
      <c r="AC81" s="32"/>
    </row>
    <row r="82" spans="1:29">
      <c r="A82" s="15">
        <v>79</v>
      </c>
      <c r="B82" s="15" t="s">
        <v>892</v>
      </c>
      <c r="C82" s="15" t="s">
        <v>2140</v>
      </c>
      <c r="D82" s="16" t="s">
        <v>2049</v>
      </c>
      <c r="E82" s="15" t="s">
        <v>114</v>
      </c>
      <c r="F82" s="17">
        <v>40.33</v>
      </c>
      <c r="G82" s="17">
        <v>143.230076</v>
      </c>
      <c r="H82" s="17">
        <v>18809.684957</v>
      </c>
      <c r="I82" s="17">
        <v>1160.985736</v>
      </c>
      <c r="J82" s="17">
        <v>80</v>
      </c>
      <c r="K82" s="17">
        <v>0</v>
      </c>
      <c r="L82" s="17">
        <f t="shared" si="16"/>
        <v>3.55145241755517</v>
      </c>
      <c r="M82" s="17">
        <f t="shared" si="17"/>
        <v>466.394370369452</v>
      </c>
      <c r="N82" s="17">
        <f t="shared" si="18"/>
        <v>235.1210619625</v>
      </c>
      <c r="O82" s="17">
        <f t="shared" si="19"/>
        <v>16.2014780834482</v>
      </c>
      <c r="P82" s="19">
        <f t="shared" si="20"/>
        <v>0</v>
      </c>
      <c r="Q82" s="17">
        <f t="shared" si="21"/>
        <v>8.77785639450097</v>
      </c>
      <c r="R82" s="17">
        <f t="shared" si="22"/>
        <v>23.1512762673653</v>
      </c>
      <c r="S82" s="17">
        <f t="shared" si="23"/>
        <v>5.81786721750607</v>
      </c>
      <c r="T82" s="17">
        <f t="shared" si="24"/>
        <v>3.63982073124808</v>
      </c>
      <c r="U82" s="17">
        <f t="shared" si="25"/>
        <v>0</v>
      </c>
      <c r="V82" s="23">
        <f t="shared" si="26"/>
        <v>41.3868206106204</v>
      </c>
      <c r="W82" s="17">
        <v>0</v>
      </c>
      <c r="X82" s="23">
        <f t="shared" si="27"/>
        <v>41.3868206106204</v>
      </c>
      <c r="Y82" s="30" t="str">
        <f>IF(PERCENTRANK($X$4:$X$151,X82,2)&gt;=80%,"A",IF(PERCENTRANK($X$4:$X$151,X82,2)&gt;=35%,"B",IF(PERCENTRANK($X$4:$X$151,X82,2)&gt;=5%,"C","D")))</f>
        <v>B</v>
      </c>
      <c r="Z82" s="31"/>
      <c r="AA82" s="31" t="str">
        <f t="shared" si="14"/>
        <v>B</v>
      </c>
      <c r="AB82" s="15" t="str">
        <f t="shared" si="15"/>
        <v>B</v>
      </c>
      <c r="AC82" s="32"/>
    </row>
    <row r="83" spans="1:29">
      <c r="A83" s="15">
        <v>80</v>
      </c>
      <c r="B83" s="15" t="s">
        <v>823</v>
      </c>
      <c r="C83" s="15" t="s">
        <v>2141</v>
      </c>
      <c r="D83" s="16" t="s">
        <v>2049</v>
      </c>
      <c r="E83" s="15" t="s">
        <v>38</v>
      </c>
      <c r="F83" s="17">
        <v>68.77</v>
      </c>
      <c r="G83" s="17">
        <v>169.776478</v>
      </c>
      <c r="H83" s="17">
        <v>34802.731272</v>
      </c>
      <c r="I83" s="17">
        <v>2494.834648</v>
      </c>
      <c r="J83" s="17">
        <v>144</v>
      </c>
      <c r="K83" s="17">
        <v>66.108983</v>
      </c>
      <c r="L83" s="17">
        <f t="shared" si="16"/>
        <v>2.46875785953177</v>
      </c>
      <c r="M83" s="17">
        <f t="shared" si="17"/>
        <v>506.074324152974</v>
      </c>
      <c r="N83" s="17">
        <f t="shared" si="18"/>
        <v>241.685633833333</v>
      </c>
      <c r="O83" s="17">
        <f t="shared" si="19"/>
        <v>13.9499149973325</v>
      </c>
      <c r="P83" s="19">
        <f t="shared" si="20"/>
        <v>0.189953433491546</v>
      </c>
      <c r="Q83" s="17">
        <f t="shared" si="21"/>
        <v>6.10184212426629</v>
      </c>
      <c r="R83" s="17">
        <f t="shared" si="22"/>
        <v>25.1209432073648</v>
      </c>
      <c r="S83" s="17">
        <f t="shared" si="23"/>
        <v>5.98030186783261</v>
      </c>
      <c r="T83" s="17">
        <f t="shared" si="24"/>
        <v>3.1339850317924</v>
      </c>
      <c r="U83" s="17">
        <f t="shared" si="25"/>
        <v>0.81180672465226</v>
      </c>
      <c r="V83" s="23">
        <f t="shared" si="26"/>
        <v>41.1488789559084</v>
      </c>
      <c r="W83" s="17">
        <v>0</v>
      </c>
      <c r="X83" s="23">
        <f t="shared" si="27"/>
        <v>41.1488789559084</v>
      </c>
      <c r="Y83" s="30" t="str">
        <f>IF(PERCENTRANK($X$4:$X$151,X83,2)&gt;=80%,"A",IF(PERCENTRANK($X$4:$X$151,X83,2)&gt;=35%,"B",IF(PERCENTRANK($X$4:$X$151,X83,2)&gt;=5%,"C","D")))</f>
        <v>B</v>
      </c>
      <c r="Z83" s="31"/>
      <c r="AA83" s="31" t="str">
        <f t="shared" si="14"/>
        <v>B</v>
      </c>
      <c r="AB83" s="15" t="str">
        <f t="shared" si="15"/>
        <v>B</v>
      </c>
      <c r="AC83" s="32"/>
    </row>
    <row r="84" spans="1:29">
      <c r="A84" s="15">
        <v>81</v>
      </c>
      <c r="B84" s="15" t="s">
        <v>2142</v>
      </c>
      <c r="C84" s="15" t="s">
        <v>2143</v>
      </c>
      <c r="D84" s="16" t="s">
        <v>2049</v>
      </c>
      <c r="E84" s="15" t="s">
        <v>46</v>
      </c>
      <c r="F84" s="17">
        <v>21.68</v>
      </c>
      <c r="G84" s="17">
        <v>22.904481</v>
      </c>
      <c r="H84" s="17">
        <v>7804.989947</v>
      </c>
      <c r="I84" s="17">
        <v>67.6178</v>
      </c>
      <c r="J84" s="17">
        <v>12</v>
      </c>
      <c r="K84" s="17">
        <v>0</v>
      </c>
      <c r="L84" s="17">
        <f t="shared" si="16"/>
        <v>1.05647975092251</v>
      </c>
      <c r="M84" s="17">
        <f t="shared" si="17"/>
        <v>360.008761392989</v>
      </c>
      <c r="N84" s="17">
        <f t="shared" si="18"/>
        <v>650.415828916667</v>
      </c>
      <c r="O84" s="17">
        <f t="shared" si="19"/>
        <v>115.428037395479</v>
      </c>
      <c r="P84" s="19">
        <f t="shared" si="20"/>
        <v>0</v>
      </c>
      <c r="Q84" s="17">
        <f t="shared" si="21"/>
        <v>2.61122111377742</v>
      </c>
      <c r="R84" s="17">
        <f t="shared" si="22"/>
        <v>17.8704178763539</v>
      </c>
      <c r="S84" s="17">
        <f t="shared" si="23"/>
        <v>10</v>
      </c>
      <c r="T84" s="17">
        <f t="shared" si="24"/>
        <v>10</v>
      </c>
      <c r="U84" s="17">
        <f t="shared" si="25"/>
        <v>0</v>
      </c>
      <c r="V84" s="23">
        <f t="shared" si="26"/>
        <v>40.4816389901313</v>
      </c>
      <c r="W84" s="17">
        <v>0</v>
      </c>
      <c r="X84" s="23">
        <f t="shared" si="27"/>
        <v>40.4816389901313</v>
      </c>
      <c r="Y84" s="30" t="str">
        <f>IF(PERCENTRANK($X$4:$X$151,X84,2)&gt;=80%,"A",IF(PERCENTRANK($X$4:$X$151,X84,2)&gt;=35%,"B",IF(PERCENTRANK($X$4:$X$151,X84,2)&gt;=5%,"C","D")))</f>
        <v>B</v>
      </c>
      <c r="Z84" s="31" t="s">
        <v>2087</v>
      </c>
      <c r="AA84" s="31" t="str">
        <f t="shared" si="14"/>
        <v>B</v>
      </c>
      <c r="AB84" s="15" t="str">
        <f t="shared" si="15"/>
        <v>B</v>
      </c>
      <c r="AC84" s="32"/>
    </row>
    <row r="85" spans="1:29">
      <c r="A85" s="15">
        <v>82</v>
      </c>
      <c r="B85" s="15" t="s">
        <v>776</v>
      </c>
      <c r="C85" s="15" t="s">
        <v>2144</v>
      </c>
      <c r="D85" s="16" t="s">
        <v>2049</v>
      </c>
      <c r="E85" s="15" t="s">
        <v>54</v>
      </c>
      <c r="F85" s="17">
        <v>534</v>
      </c>
      <c r="G85" s="17">
        <v>613.411148</v>
      </c>
      <c r="H85" s="17">
        <v>261417.288463</v>
      </c>
      <c r="I85" s="17">
        <v>17607.94556</v>
      </c>
      <c r="J85" s="17">
        <v>240</v>
      </c>
      <c r="K85" s="17">
        <v>0</v>
      </c>
      <c r="L85" s="17">
        <f t="shared" si="16"/>
        <v>1.14871001498127</v>
      </c>
      <c r="M85" s="17">
        <f t="shared" si="17"/>
        <v>489.545484013109</v>
      </c>
      <c r="N85" s="17">
        <f t="shared" si="18"/>
        <v>1089.23870192917</v>
      </c>
      <c r="O85" s="17">
        <f t="shared" si="19"/>
        <v>14.8465525164311</v>
      </c>
      <c r="P85" s="19">
        <f t="shared" si="20"/>
        <v>0</v>
      </c>
      <c r="Q85" s="17">
        <f t="shared" si="21"/>
        <v>2.83917968338486</v>
      </c>
      <c r="R85" s="17">
        <f t="shared" si="22"/>
        <v>24.3004707300619</v>
      </c>
      <c r="S85" s="17">
        <f t="shared" si="23"/>
        <v>10</v>
      </c>
      <c r="T85" s="17">
        <f t="shared" si="24"/>
        <v>3.33542343226551</v>
      </c>
      <c r="U85" s="17">
        <f t="shared" si="25"/>
        <v>0</v>
      </c>
      <c r="V85" s="23">
        <f t="shared" si="26"/>
        <v>40.4750738457123</v>
      </c>
      <c r="W85" s="17">
        <v>0</v>
      </c>
      <c r="X85" s="23">
        <f t="shared" si="27"/>
        <v>40.4750738457123</v>
      </c>
      <c r="Y85" s="30" t="str">
        <f>IF(PERCENTRANK($X$4:$X$151,X85,2)&gt;=80%,"A",IF(PERCENTRANK($X$4:$X$151,X85,2)&gt;=35%,"B",IF(PERCENTRANK($X$4:$X$151,X85,2)&gt;=5%,"C","D")))</f>
        <v>B</v>
      </c>
      <c r="Z85" s="31"/>
      <c r="AA85" s="31" t="str">
        <f t="shared" si="14"/>
        <v>B</v>
      </c>
      <c r="AB85" s="15" t="str">
        <f t="shared" si="15"/>
        <v>B</v>
      </c>
      <c r="AC85" s="32"/>
    </row>
    <row r="86" spans="1:29">
      <c r="A86" s="15">
        <v>83</v>
      </c>
      <c r="B86" s="15" t="s">
        <v>969</v>
      </c>
      <c r="C86" s="15" t="s">
        <v>2145</v>
      </c>
      <c r="D86" s="16" t="s">
        <v>2049</v>
      </c>
      <c r="E86" s="15" t="s">
        <v>52</v>
      </c>
      <c r="F86" s="17">
        <v>45</v>
      </c>
      <c r="G86" s="17">
        <v>144.930198</v>
      </c>
      <c r="H86" s="17">
        <v>10881.226462</v>
      </c>
      <c r="I86" s="17">
        <v>13.08008</v>
      </c>
      <c r="J86" s="17">
        <v>26</v>
      </c>
      <c r="K86" s="17">
        <v>0</v>
      </c>
      <c r="L86" s="17">
        <f t="shared" si="16"/>
        <v>3.22067106666667</v>
      </c>
      <c r="M86" s="17">
        <f t="shared" si="17"/>
        <v>241.805032488889</v>
      </c>
      <c r="N86" s="17">
        <f t="shared" si="18"/>
        <v>418.508710076923</v>
      </c>
      <c r="O86" s="17">
        <f t="shared" si="19"/>
        <v>831.892959523183</v>
      </c>
      <c r="P86" s="19">
        <f t="shared" si="20"/>
        <v>0</v>
      </c>
      <c r="Q86" s="17">
        <f t="shared" si="21"/>
        <v>7.96028914181139</v>
      </c>
      <c r="R86" s="17">
        <f t="shared" si="22"/>
        <v>12.0029217024104</v>
      </c>
      <c r="S86" s="17">
        <f t="shared" si="23"/>
        <v>10</v>
      </c>
      <c r="T86" s="17">
        <f t="shared" si="24"/>
        <v>10</v>
      </c>
      <c r="U86" s="17">
        <f t="shared" si="25"/>
        <v>0</v>
      </c>
      <c r="V86" s="23">
        <f t="shared" si="26"/>
        <v>39.9632108442217</v>
      </c>
      <c r="W86" s="17">
        <v>0</v>
      </c>
      <c r="X86" s="23">
        <f t="shared" si="27"/>
        <v>39.9632108442217</v>
      </c>
      <c r="Y86" s="30" t="str">
        <f>IF(PERCENTRANK($X$4:$X$151,X86,2)&gt;=80%,"A",IF(PERCENTRANK($X$4:$X$151,X86,2)&gt;=35%,"B",IF(PERCENTRANK($X$4:$X$151,X86,2)&gt;=5%,"C","D")))</f>
        <v>B</v>
      </c>
      <c r="Z86" s="31"/>
      <c r="AA86" s="31" t="str">
        <f t="shared" si="14"/>
        <v>B</v>
      </c>
      <c r="AB86" s="15" t="str">
        <f t="shared" si="15"/>
        <v>B</v>
      </c>
      <c r="AC86" s="32"/>
    </row>
    <row r="87" spans="1:29">
      <c r="A87" s="15">
        <v>84</v>
      </c>
      <c r="B87" s="15" t="s">
        <v>1397</v>
      </c>
      <c r="C87" s="15" t="s">
        <v>2146</v>
      </c>
      <c r="D87" s="16" t="s">
        <v>2049</v>
      </c>
      <c r="E87" s="15" t="s">
        <v>38</v>
      </c>
      <c r="F87" s="17">
        <v>21.97</v>
      </c>
      <c r="G87" s="17">
        <v>150.4142031201</v>
      </c>
      <c r="H87" s="17">
        <v>5604.400315</v>
      </c>
      <c r="I87" s="17">
        <v>224.14476</v>
      </c>
      <c r="J87" s="17">
        <v>30</v>
      </c>
      <c r="K87" s="17">
        <v>0</v>
      </c>
      <c r="L87" s="17">
        <f t="shared" si="16"/>
        <v>6.8463451579472</v>
      </c>
      <c r="M87" s="17">
        <f t="shared" si="17"/>
        <v>255.093323395539</v>
      </c>
      <c r="N87" s="17">
        <f t="shared" si="18"/>
        <v>186.813343833333</v>
      </c>
      <c r="O87" s="17">
        <f t="shared" si="19"/>
        <v>25.00348576072</v>
      </c>
      <c r="P87" s="19">
        <f t="shared" si="20"/>
        <v>0</v>
      </c>
      <c r="Q87" s="17">
        <f t="shared" si="21"/>
        <v>16.921593634927</v>
      </c>
      <c r="R87" s="17">
        <f t="shared" si="22"/>
        <v>12.6625370696741</v>
      </c>
      <c r="S87" s="17">
        <f t="shared" si="23"/>
        <v>4.62253453522588</v>
      </c>
      <c r="T87" s="17">
        <f t="shared" si="24"/>
        <v>5.61727796418221</v>
      </c>
      <c r="U87" s="17">
        <f t="shared" si="25"/>
        <v>0</v>
      </c>
      <c r="V87" s="23">
        <f t="shared" si="26"/>
        <v>39.8239432040091</v>
      </c>
      <c r="W87" s="17">
        <v>0</v>
      </c>
      <c r="X87" s="23">
        <f t="shared" si="27"/>
        <v>39.8239432040091</v>
      </c>
      <c r="Y87" s="30" t="str">
        <f>IF(PERCENTRANK($X$4:$X$151,X87,2)&gt;=80%,"A",IF(PERCENTRANK($X$4:$X$151,X87,2)&gt;=35%,"B",IF(PERCENTRANK($X$4:$X$151,X87,2)&gt;=5%,"C","D")))</f>
        <v>B</v>
      </c>
      <c r="Z87" s="31"/>
      <c r="AA87" s="31" t="str">
        <f t="shared" si="14"/>
        <v>B</v>
      </c>
      <c r="AB87" s="15" t="str">
        <f t="shared" si="15"/>
        <v>B</v>
      </c>
      <c r="AC87" s="32"/>
    </row>
    <row r="88" spans="1:29">
      <c r="A88" s="15">
        <v>85</v>
      </c>
      <c r="B88" s="15" t="s">
        <v>1471</v>
      </c>
      <c r="C88" s="15" t="s">
        <v>2147</v>
      </c>
      <c r="D88" s="16" t="s">
        <v>2049</v>
      </c>
      <c r="E88" s="15" t="s">
        <v>38</v>
      </c>
      <c r="F88" s="17">
        <v>9.361</v>
      </c>
      <c r="G88" s="17">
        <v>32.684301</v>
      </c>
      <c r="H88" s="17">
        <v>2921.272843</v>
      </c>
      <c r="I88" s="17">
        <v>163.965528</v>
      </c>
      <c r="J88" s="17">
        <v>10</v>
      </c>
      <c r="K88" s="17">
        <v>29.2</v>
      </c>
      <c r="L88" s="17">
        <f t="shared" si="16"/>
        <v>3.4915394722786</v>
      </c>
      <c r="M88" s="17">
        <f t="shared" si="17"/>
        <v>312.068458818502</v>
      </c>
      <c r="N88" s="17">
        <f t="shared" si="18"/>
        <v>292.1272843</v>
      </c>
      <c r="O88" s="17">
        <f t="shared" si="19"/>
        <v>17.8163842036358</v>
      </c>
      <c r="P88" s="19">
        <f t="shared" si="20"/>
        <v>0.99956428479351</v>
      </c>
      <c r="Q88" s="17">
        <f t="shared" si="21"/>
        <v>8.62977409802708</v>
      </c>
      <c r="R88" s="17">
        <f t="shared" si="22"/>
        <v>15.4907167912747</v>
      </c>
      <c r="S88" s="17">
        <f t="shared" si="23"/>
        <v>7.22843685921728</v>
      </c>
      <c r="T88" s="17">
        <f t="shared" si="24"/>
        <v>4.00262520779044</v>
      </c>
      <c r="U88" s="17">
        <f t="shared" si="25"/>
        <v>4.27185228085763</v>
      </c>
      <c r="V88" s="23">
        <f t="shared" si="26"/>
        <v>39.6234052371671</v>
      </c>
      <c r="W88" s="17">
        <v>0</v>
      </c>
      <c r="X88" s="23">
        <f t="shared" si="27"/>
        <v>39.6234052371671</v>
      </c>
      <c r="Y88" s="30" t="str">
        <f>IF(PERCENTRANK($X$4:$X$151,X88,2)&gt;=80%,"A",IF(PERCENTRANK($X$4:$X$151,X88,2)&gt;=35%,"B",IF(PERCENTRANK($X$4:$X$151,X88,2)&gt;=5%,"C","D")))</f>
        <v>B</v>
      </c>
      <c r="Z88" s="31"/>
      <c r="AA88" s="31" t="str">
        <f t="shared" si="14"/>
        <v>B</v>
      </c>
      <c r="AB88" s="15" t="str">
        <f t="shared" si="15"/>
        <v>B</v>
      </c>
      <c r="AC88" s="32"/>
    </row>
    <row r="89" spans="1:29">
      <c r="A89" s="15">
        <v>86</v>
      </c>
      <c r="B89" s="15" t="s">
        <v>424</v>
      </c>
      <c r="C89" s="15" t="s">
        <v>2148</v>
      </c>
      <c r="D89" s="16" t="s">
        <v>2049</v>
      </c>
      <c r="E89" s="15" t="s">
        <v>46</v>
      </c>
      <c r="F89" s="17">
        <v>24.51</v>
      </c>
      <c r="G89" s="17">
        <v>11.281425</v>
      </c>
      <c r="H89" s="17">
        <v>11446.125915</v>
      </c>
      <c r="I89" s="17">
        <v>205.37512</v>
      </c>
      <c r="J89" s="17">
        <v>54</v>
      </c>
      <c r="K89" s="17">
        <v>0</v>
      </c>
      <c r="L89" s="17">
        <f t="shared" si="16"/>
        <v>0.460278457772338</v>
      </c>
      <c r="M89" s="17">
        <f t="shared" si="17"/>
        <v>466.998201346389</v>
      </c>
      <c r="N89" s="17">
        <f t="shared" si="18"/>
        <v>211.965294722222</v>
      </c>
      <c r="O89" s="17">
        <f t="shared" si="19"/>
        <v>55.7327777337391</v>
      </c>
      <c r="P89" s="19">
        <f t="shared" si="20"/>
        <v>0</v>
      </c>
      <c r="Q89" s="17">
        <f t="shared" si="21"/>
        <v>1.13763545974503</v>
      </c>
      <c r="R89" s="17">
        <f t="shared" si="22"/>
        <v>23.1812497375742</v>
      </c>
      <c r="S89" s="17">
        <f t="shared" si="23"/>
        <v>5.24489779486498</v>
      </c>
      <c r="T89" s="17">
        <f t="shared" si="24"/>
        <v>10</v>
      </c>
      <c r="U89" s="17">
        <f t="shared" si="25"/>
        <v>0</v>
      </c>
      <c r="V89" s="23">
        <f t="shared" si="26"/>
        <v>39.5637829921842</v>
      </c>
      <c r="W89" s="17">
        <v>0</v>
      </c>
      <c r="X89" s="23">
        <f t="shared" si="27"/>
        <v>39.5637829921842</v>
      </c>
      <c r="Y89" s="30" t="str">
        <f>IF(PERCENTRANK($X$4:$X$151,X89,2)&gt;=80%,"A",IF(PERCENTRANK($X$4:$X$151,X89,2)&gt;=35%,"B",IF(PERCENTRANK($X$4:$X$151,X89,2)&gt;=5%,"C","D")))</f>
        <v>B</v>
      </c>
      <c r="Z89" s="31"/>
      <c r="AA89" s="31" t="str">
        <f t="shared" si="14"/>
        <v>B</v>
      </c>
      <c r="AB89" s="15" t="str">
        <f t="shared" si="15"/>
        <v>B</v>
      </c>
      <c r="AC89" s="32"/>
    </row>
    <row r="90" spans="1:29">
      <c r="A90" s="15">
        <v>87</v>
      </c>
      <c r="B90" s="15" t="s">
        <v>1305</v>
      </c>
      <c r="C90" s="15" t="s">
        <v>2149</v>
      </c>
      <c r="D90" s="16" t="s">
        <v>2049</v>
      </c>
      <c r="E90" s="15" t="s">
        <v>38</v>
      </c>
      <c r="F90" s="17">
        <v>46.45</v>
      </c>
      <c r="G90" s="17">
        <v>333.289574</v>
      </c>
      <c r="H90" s="17">
        <v>5786.436398</v>
      </c>
      <c r="I90" s="17">
        <v>747.629848</v>
      </c>
      <c r="J90" s="17">
        <v>208</v>
      </c>
      <c r="K90" s="17">
        <v>652.6</v>
      </c>
      <c r="L90" s="17">
        <f t="shared" si="16"/>
        <v>7.1752330247578</v>
      </c>
      <c r="M90" s="17">
        <f t="shared" si="17"/>
        <v>124.573442368138</v>
      </c>
      <c r="N90" s="17">
        <f t="shared" si="18"/>
        <v>27.8194057596154</v>
      </c>
      <c r="O90" s="17">
        <f t="shared" si="19"/>
        <v>7.73970757518499</v>
      </c>
      <c r="P90" s="19">
        <f t="shared" si="20"/>
        <v>11.2780985586494</v>
      </c>
      <c r="Q90" s="17">
        <f t="shared" si="21"/>
        <v>17.7344809061985</v>
      </c>
      <c r="R90" s="17">
        <f t="shared" si="22"/>
        <v>6.18368137153305</v>
      </c>
      <c r="S90" s="17">
        <f t="shared" si="23"/>
        <v>0.688367122147397</v>
      </c>
      <c r="T90" s="17">
        <f t="shared" si="24"/>
        <v>1.73880111066757</v>
      </c>
      <c r="U90" s="17">
        <f t="shared" si="25"/>
        <v>10</v>
      </c>
      <c r="V90" s="23">
        <f t="shared" si="26"/>
        <v>36.3453305105466</v>
      </c>
      <c r="W90" s="17">
        <v>3.2</v>
      </c>
      <c r="X90" s="23">
        <f t="shared" si="27"/>
        <v>39.5453305105466</v>
      </c>
      <c r="Y90" s="30" t="str">
        <f>IF(PERCENTRANK($X$4:$X$151,X90,2)&gt;=80%,"A",IF(PERCENTRANK($X$4:$X$151,X90,2)&gt;=35%,"B",IF(PERCENTRANK($X$4:$X$151,X90,2)&gt;=5%,"C","D")))</f>
        <v>B</v>
      </c>
      <c r="Z90" s="31"/>
      <c r="AA90" s="31" t="str">
        <f t="shared" si="14"/>
        <v>B</v>
      </c>
      <c r="AB90" s="15" t="str">
        <f t="shared" si="15"/>
        <v>B</v>
      </c>
      <c r="AC90" s="32"/>
    </row>
    <row r="91" spans="1:29">
      <c r="A91" s="15">
        <v>88</v>
      </c>
      <c r="B91" s="15" t="s">
        <v>929</v>
      </c>
      <c r="C91" s="15" t="s">
        <v>2150</v>
      </c>
      <c r="D91" s="16" t="s">
        <v>2049</v>
      </c>
      <c r="E91" s="15" t="s">
        <v>38</v>
      </c>
      <c r="F91" s="17">
        <v>37.42</v>
      </c>
      <c r="G91" s="17">
        <v>68.209733</v>
      </c>
      <c r="H91" s="17">
        <v>10943.04418</v>
      </c>
      <c r="I91" s="17">
        <v>241.697024</v>
      </c>
      <c r="J91" s="17">
        <v>17</v>
      </c>
      <c r="K91" s="17">
        <v>0</v>
      </c>
      <c r="L91" s="17">
        <f t="shared" si="16"/>
        <v>1.82281488508819</v>
      </c>
      <c r="M91" s="17">
        <f t="shared" si="17"/>
        <v>292.438380010689</v>
      </c>
      <c r="N91" s="17">
        <f t="shared" si="18"/>
        <v>643.708481176471</v>
      </c>
      <c r="O91" s="17">
        <f t="shared" si="19"/>
        <v>45.2758747248787</v>
      </c>
      <c r="P91" s="19">
        <f t="shared" si="20"/>
        <v>0</v>
      </c>
      <c r="Q91" s="17">
        <f t="shared" si="21"/>
        <v>4.50531371783875</v>
      </c>
      <c r="R91" s="17">
        <f t="shared" si="22"/>
        <v>14.5163024190132</v>
      </c>
      <c r="S91" s="17">
        <f t="shared" si="23"/>
        <v>10</v>
      </c>
      <c r="T91" s="17">
        <f t="shared" si="24"/>
        <v>10</v>
      </c>
      <c r="U91" s="17">
        <f t="shared" si="25"/>
        <v>0</v>
      </c>
      <c r="V91" s="23">
        <f t="shared" si="26"/>
        <v>39.021616136852</v>
      </c>
      <c r="W91" s="17">
        <v>0</v>
      </c>
      <c r="X91" s="23">
        <f t="shared" si="27"/>
        <v>39.021616136852</v>
      </c>
      <c r="Y91" s="30" t="str">
        <f>IF(PERCENTRANK($X$4:$X$151,X91,2)&gt;=80%,"A",IF(PERCENTRANK($X$4:$X$151,X91,2)&gt;=35%,"B",IF(PERCENTRANK($X$4:$X$151,X91,2)&gt;=5%,"C","D")))</f>
        <v>B</v>
      </c>
      <c r="Z91" s="31"/>
      <c r="AA91" s="31" t="str">
        <f t="shared" si="14"/>
        <v>B</v>
      </c>
      <c r="AB91" s="15" t="str">
        <f t="shared" si="15"/>
        <v>B</v>
      </c>
      <c r="AC91" s="32"/>
    </row>
    <row r="92" spans="1:29">
      <c r="A92" s="15">
        <v>89</v>
      </c>
      <c r="B92" s="15" t="s">
        <v>1134</v>
      </c>
      <c r="C92" s="15" t="s">
        <v>2151</v>
      </c>
      <c r="D92" s="16" t="s">
        <v>2049</v>
      </c>
      <c r="E92" s="15" t="s">
        <v>54</v>
      </c>
      <c r="F92" s="17">
        <v>38.68</v>
      </c>
      <c r="G92" s="17">
        <v>197.98763</v>
      </c>
      <c r="H92" s="17">
        <v>8552.720797</v>
      </c>
      <c r="I92" s="17">
        <v>130.588</v>
      </c>
      <c r="J92" s="17">
        <v>40</v>
      </c>
      <c r="K92" s="17">
        <v>0</v>
      </c>
      <c r="L92" s="17">
        <f t="shared" si="16"/>
        <v>5.11860470527404</v>
      </c>
      <c r="M92" s="17">
        <f t="shared" si="17"/>
        <v>221.1148086091</v>
      </c>
      <c r="N92" s="17">
        <f t="shared" si="18"/>
        <v>213.818019925</v>
      </c>
      <c r="O92" s="17">
        <f t="shared" si="19"/>
        <v>65.4939259120287</v>
      </c>
      <c r="P92" s="19">
        <f t="shared" si="20"/>
        <v>0</v>
      </c>
      <c r="Q92" s="17">
        <f t="shared" si="21"/>
        <v>12.6512682025577</v>
      </c>
      <c r="R92" s="17">
        <f t="shared" si="22"/>
        <v>10.9758829568629</v>
      </c>
      <c r="S92" s="17">
        <f t="shared" si="23"/>
        <v>5.29074187676185</v>
      </c>
      <c r="T92" s="17">
        <f t="shared" si="24"/>
        <v>10</v>
      </c>
      <c r="U92" s="17">
        <f t="shared" si="25"/>
        <v>0</v>
      </c>
      <c r="V92" s="23">
        <f t="shared" si="26"/>
        <v>38.9178930361825</v>
      </c>
      <c r="W92" s="17">
        <v>0</v>
      </c>
      <c r="X92" s="23">
        <f t="shared" si="27"/>
        <v>38.9178930361825</v>
      </c>
      <c r="Y92" s="30" t="str">
        <f>IF(PERCENTRANK($X$4:$X$151,X92,2)&gt;=80%,"A",IF(PERCENTRANK($X$4:$X$151,X92,2)&gt;=35%,"B",IF(PERCENTRANK($X$4:$X$151,X92,2)&gt;=5%,"C","D")))</f>
        <v>B</v>
      </c>
      <c r="Z92" s="31"/>
      <c r="AA92" s="31" t="str">
        <f t="shared" si="14"/>
        <v>B</v>
      </c>
      <c r="AB92" s="15" t="str">
        <f t="shared" si="15"/>
        <v>B</v>
      </c>
      <c r="AC92" s="32"/>
    </row>
    <row r="93" spans="1:29">
      <c r="A93" s="15">
        <v>90</v>
      </c>
      <c r="B93" s="15" t="s">
        <v>1218</v>
      </c>
      <c r="C93" s="15" t="s">
        <v>2152</v>
      </c>
      <c r="D93" s="16" t="s">
        <v>2049</v>
      </c>
      <c r="E93" s="15" t="s">
        <v>38</v>
      </c>
      <c r="F93" s="17">
        <v>31.717</v>
      </c>
      <c r="G93" s="17">
        <v>191.531103</v>
      </c>
      <c r="H93" s="17">
        <v>5524.686886</v>
      </c>
      <c r="I93" s="17">
        <v>645.035728</v>
      </c>
      <c r="J93" s="17">
        <v>98</v>
      </c>
      <c r="K93" s="17">
        <v>1288.7</v>
      </c>
      <c r="L93" s="17">
        <f t="shared" si="16"/>
        <v>6.03875218337169</v>
      </c>
      <c r="M93" s="17">
        <f t="shared" si="17"/>
        <v>174.186930857269</v>
      </c>
      <c r="N93" s="17">
        <f t="shared" si="18"/>
        <v>56.3743559795918</v>
      </c>
      <c r="O93" s="17">
        <f t="shared" si="19"/>
        <v>8.56493159399071</v>
      </c>
      <c r="P93" s="19">
        <f t="shared" si="20"/>
        <v>23.326208825801</v>
      </c>
      <c r="Q93" s="17">
        <f t="shared" si="21"/>
        <v>14.9255271464699</v>
      </c>
      <c r="R93" s="17">
        <f t="shared" si="22"/>
        <v>8.64643746717322</v>
      </c>
      <c r="S93" s="17">
        <f t="shared" si="23"/>
        <v>1.39493465546696</v>
      </c>
      <c r="T93" s="17">
        <f t="shared" si="24"/>
        <v>1.92419576886493</v>
      </c>
      <c r="U93" s="17">
        <f t="shared" si="25"/>
        <v>10</v>
      </c>
      <c r="V93" s="23">
        <f t="shared" si="26"/>
        <v>36.891095037975</v>
      </c>
      <c r="W93" s="17">
        <v>0.2</v>
      </c>
      <c r="X93" s="23">
        <f t="shared" si="27"/>
        <v>37.091095037975</v>
      </c>
      <c r="Y93" s="30" t="str">
        <f>IF(PERCENTRANK($X$4:$X$151,X93,2)&gt;=80%,"A",IF(PERCENTRANK($X$4:$X$151,X93,2)&gt;=35%,"B",IF(PERCENTRANK($X$4:$X$151,X93,2)&gt;=5%,"C","D")))</f>
        <v>B</v>
      </c>
      <c r="Z93" s="31"/>
      <c r="AA93" s="31" t="str">
        <f t="shared" si="14"/>
        <v>B</v>
      </c>
      <c r="AB93" s="15" t="str">
        <f t="shared" si="15"/>
        <v>B</v>
      </c>
      <c r="AC93" s="32"/>
    </row>
    <row r="94" spans="1:29">
      <c r="A94" s="15">
        <v>91</v>
      </c>
      <c r="B94" s="15" t="s">
        <v>1280</v>
      </c>
      <c r="C94" s="15" t="s">
        <v>2153</v>
      </c>
      <c r="D94" s="16" t="s">
        <v>2049</v>
      </c>
      <c r="E94" s="15" t="s">
        <v>14</v>
      </c>
      <c r="F94" s="17">
        <v>15</v>
      </c>
      <c r="G94" s="17">
        <v>78.19126</v>
      </c>
      <c r="H94" s="17">
        <v>4296.07932</v>
      </c>
      <c r="I94" s="17">
        <v>454.7496</v>
      </c>
      <c r="J94" s="17">
        <v>41</v>
      </c>
      <c r="K94" s="17">
        <v>51.3</v>
      </c>
      <c r="L94" s="17">
        <f t="shared" si="16"/>
        <v>5.21275066666667</v>
      </c>
      <c r="M94" s="17">
        <f t="shared" si="17"/>
        <v>286.405288</v>
      </c>
      <c r="N94" s="17">
        <f t="shared" si="18"/>
        <v>104.782422439024</v>
      </c>
      <c r="O94" s="17">
        <f t="shared" si="19"/>
        <v>9.4471316082521</v>
      </c>
      <c r="P94" s="19">
        <f t="shared" si="20"/>
        <v>1.19411203050134</v>
      </c>
      <c r="Q94" s="17">
        <f t="shared" si="21"/>
        <v>12.8839616564082</v>
      </c>
      <c r="R94" s="17">
        <f t="shared" si="22"/>
        <v>14.2168267204209</v>
      </c>
      <c r="S94" s="17">
        <f t="shared" si="23"/>
        <v>2.59275037034369</v>
      </c>
      <c r="T94" s="17">
        <f t="shared" si="24"/>
        <v>2.12239064247319</v>
      </c>
      <c r="U94" s="17">
        <f t="shared" si="25"/>
        <v>5.10329378380145</v>
      </c>
      <c r="V94" s="23">
        <f t="shared" si="26"/>
        <v>36.9192231734475</v>
      </c>
      <c r="W94" s="17">
        <v>0</v>
      </c>
      <c r="X94" s="23">
        <f t="shared" si="27"/>
        <v>36.9192231734475</v>
      </c>
      <c r="Y94" s="30" t="str">
        <f>IF(PERCENTRANK($X$4:$X$151,X94,2)&gt;=80%,"A",IF(PERCENTRANK($X$4:$X$151,X94,2)&gt;=35%,"B",IF(PERCENTRANK($X$4:$X$151,X94,2)&gt;=5%,"C","D")))</f>
        <v>B</v>
      </c>
      <c r="Z94" s="31"/>
      <c r="AA94" s="31" t="str">
        <f t="shared" si="14"/>
        <v>B</v>
      </c>
      <c r="AB94" s="15" t="str">
        <f t="shared" si="15"/>
        <v>B</v>
      </c>
      <c r="AC94" s="32"/>
    </row>
    <row r="95" spans="1:29">
      <c r="A95" s="15">
        <v>92</v>
      </c>
      <c r="B95" s="15" t="s">
        <v>2002</v>
      </c>
      <c r="C95" s="15" t="s">
        <v>2154</v>
      </c>
      <c r="D95" s="16" t="s">
        <v>2049</v>
      </c>
      <c r="E95" s="15" t="s">
        <v>18</v>
      </c>
      <c r="F95" s="17">
        <v>5.33847330763346</v>
      </c>
      <c r="G95" s="17">
        <v>25.329987</v>
      </c>
      <c r="H95" s="17">
        <v>1834.105565</v>
      </c>
      <c r="I95" s="17">
        <v>56.4708</v>
      </c>
      <c r="J95" s="17">
        <v>55</v>
      </c>
      <c r="K95" s="17">
        <v>0</v>
      </c>
      <c r="L95" s="17">
        <f t="shared" si="16"/>
        <v>4.74479978457151</v>
      </c>
      <c r="M95" s="17">
        <f t="shared" si="17"/>
        <v>343.563685591051</v>
      </c>
      <c r="N95" s="17">
        <f t="shared" si="18"/>
        <v>33.3473739090909</v>
      </c>
      <c r="O95" s="17">
        <f t="shared" si="19"/>
        <v>32.4788309179257</v>
      </c>
      <c r="P95" s="19">
        <f t="shared" si="20"/>
        <v>0</v>
      </c>
      <c r="Q95" s="17">
        <f t="shared" si="21"/>
        <v>11.7273628456211</v>
      </c>
      <c r="R95" s="17">
        <f t="shared" si="22"/>
        <v>17.054103363752</v>
      </c>
      <c r="S95" s="17">
        <f t="shared" si="23"/>
        <v>0.825151910408436</v>
      </c>
      <c r="T95" s="17">
        <f t="shared" si="24"/>
        <v>7.29668746844402</v>
      </c>
      <c r="U95" s="17">
        <f t="shared" si="25"/>
        <v>0</v>
      </c>
      <c r="V95" s="23">
        <f t="shared" si="26"/>
        <v>36.9033055882256</v>
      </c>
      <c r="W95" s="17">
        <v>0</v>
      </c>
      <c r="X95" s="23">
        <f t="shared" si="27"/>
        <v>36.9033055882256</v>
      </c>
      <c r="Y95" s="30" t="str">
        <f>IF(PERCENTRANK($X$4:$X$151,X95,2)&gt;=80%,"A",IF(PERCENTRANK($X$4:$X$151,X95,2)&gt;=35%,"B",IF(PERCENTRANK($X$4:$X$151,X95,2)&gt;=5%,"C","D")))</f>
        <v>B</v>
      </c>
      <c r="Z95" s="31"/>
      <c r="AA95" s="31" t="str">
        <f t="shared" si="14"/>
        <v>B</v>
      </c>
      <c r="AB95" s="15" t="str">
        <f t="shared" si="15"/>
        <v>B</v>
      </c>
      <c r="AC95" s="32"/>
    </row>
    <row r="96" spans="1:29">
      <c r="A96" s="15">
        <v>93</v>
      </c>
      <c r="B96" s="15" t="s">
        <v>1274</v>
      </c>
      <c r="C96" s="15" t="s">
        <v>2155</v>
      </c>
      <c r="D96" s="16" t="s">
        <v>2049</v>
      </c>
      <c r="E96" s="15" t="s">
        <v>232</v>
      </c>
      <c r="F96" s="17">
        <v>38.299</v>
      </c>
      <c r="G96" s="17">
        <v>30.265739</v>
      </c>
      <c r="H96" s="17">
        <v>5226.854447</v>
      </c>
      <c r="I96" s="17">
        <v>61.52424</v>
      </c>
      <c r="J96" s="17">
        <v>16</v>
      </c>
      <c r="K96" s="17">
        <v>210.9</v>
      </c>
      <c r="L96" s="17">
        <f t="shared" si="16"/>
        <v>0.79024880545184</v>
      </c>
      <c r="M96" s="17">
        <f t="shared" si="17"/>
        <v>136.47495879788</v>
      </c>
      <c r="N96" s="17">
        <f t="shared" si="18"/>
        <v>326.6784029375</v>
      </c>
      <c r="O96" s="17">
        <f t="shared" si="19"/>
        <v>84.9560180995328</v>
      </c>
      <c r="P96" s="19">
        <f t="shared" si="20"/>
        <v>4.03493156617453</v>
      </c>
      <c r="Q96" s="17">
        <f t="shared" si="21"/>
        <v>1.95319821712758</v>
      </c>
      <c r="R96" s="17">
        <f t="shared" si="22"/>
        <v>6.77445886022204</v>
      </c>
      <c r="S96" s="17">
        <f t="shared" si="23"/>
        <v>8.08337439127613</v>
      </c>
      <c r="T96" s="17">
        <f t="shared" si="24"/>
        <v>10</v>
      </c>
      <c r="U96" s="17">
        <f t="shared" si="25"/>
        <v>10</v>
      </c>
      <c r="V96" s="23">
        <f t="shared" si="26"/>
        <v>36.8110314686257</v>
      </c>
      <c r="W96" s="17">
        <v>0</v>
      </c>
      <c r="X96" s="23">
        <f t="shared" si="27"/>
        <v>36.8110314686257</v>
      </c>
      <c r="Y96" s="30" t="str">
        <f>IF(PERCENTRANK($X$4:$X$151,X96,2)&gt;=80%,"A",IF(PERCENTRANK($X$4:$X$151,X96,2)&gt;=35%,"B",IF(PERCENTRANK($X$4:$X$151,X96,2)&gt;=5%,"C","D")))</f>
        <v>B</v>
      </c>
      <c r="Z96" s="31"/>
      <c r="AA96" s="31" t="str">
        <f t="shared" si="14"/>
        <v>B</v>
      </c>
      <c r="AB96" s="15" t="str">
        <f t="shared" si="15"/>
        <v>B</v>
      </c>
      <c r="AC96" s="32"/>
    </row>
    <row r="97" spans="1:29">
      <c r="A97" s="15">
        <v>94</v>
      </c>
      <c r="B97" s="15" t="s">
        <v>2156</v>
      </c>
      <c r="C97" s="15" t="s">
        <v>2157</v>
      </c>
      <c r="D97" s="16" t="s">
        <v>2049</v>
      </c>
      <c r="E97" s="15" t="s">
        <v>41</v>
      </c>
      <c r="F97" s="17">
        <v>2.8125</v>
      </c>
      <c r="G97" s="17">
        <v>9.158488</v>
      </c>
      <c r="H97" s="17">
        <v>912.645925</v>
      </c>
      <c r="I97" s="17">
        <v>7.73232</v>
      </c>
      <c r="J97" s="17">
        <v>73</v>
      </c>
      <c r="K97" s="17">
        <v>0</v>
      </c>
      <c r="L97" s="17">
        <f t="shared" si="16"/>
        <v>3.25635128888889</v>
      </c>
      <c r="M97" s="17">
        <f t="shared" si="17"/>
        <v>324.496328888889</v>
      </c>
      <c r="N97" s="17">
        <f t="shared" si="18"/>
        <v>12.5019989726027</v>
      </c>
      <c r="O97" s="17">
        <f t="shared" si="19"/>
        <v>118.030025270553</v>
      </c>
      <c r="P97" s="19">
        <f t="shared" si="20"/>
        <v>0</v>
      </c>
      <c r="Q97" s="17">
        <f t="shared" si="21"/>
        <v>8.04847724908897</v>
      </c>
      <c r="R97" s="17">
        <f t="shared" si="22"/>
        <v>16.1076218649498</v>
      </c>
      <c r="S97" s="17">
        <f t="shared" si="23"/>
        <v>0.309351146038974</v>
      </c>
      <c r="T97" s="17">
        <f t="shared" si="24"/>
        <v>10</v>
      </c>
      <c r="U97" s="17">
        <f t="shared" si="25"/>
        <v>0</v>
      </c>
      <c r="V97" s="23">
        <f t="shared" si="26"/>
        <v>34.4654502600778</v>
      </c>
      <c r="W97" s="17">
        <v>0</v>
      </c>
      <c r="X97" s="23">
        <f t="shared" si="27"/>
        <v>34.4654502600778</v>
      </c>
      <c r="Y97" s="30" t="str">
        <f>IF(PERCENTRANK($X$4:$X$151,X97,2)&gt;=80%,"A",IF(PERCENTRANK($X$4:$X$151,X97,2)&gt;=35%,"B",IF(PERCENTRANK($X$4:$X$151,X97,2)&gt;=5%,"C","D")))</f>
        <v>B</v>
      </c>
      <c r="Z97" s="31"/>
      <c r="AA97" s="31" t="str">
        <f t="shared" si="14"/>
        <v>B</v>
      </c>
      <c r="AB97" s="15" t="str">
        <f t="shared" si="15"/>
        <v>B</v>
      </c>
      <c r="AC97" s="32"/>
    </row>
    <row r="98" spans="1:29">
      <c r="A98" s="15">
        <v>95</v>
      </c>
      <c r="B98" s="15" t="s">
        <v>2158</v>
      </c>
      <c r="C98" s="15" t="s">
        <v>2159</v>
      </c>
      <c r="D98" s="16" t="s">
        <v>2049</v>
      </c>
      <c r="E98" s="15" t="s">
        <v>46</v>
      </c>
      <c r="F98" s="17">
        <v>15</v>
      </c>
      <c r="G98" s="17">
        <v>14.915213</v>
      </c>
      <c r="H98" s="17">
        <v>3481.328167</v>
      </c>
      <c r="I98" s="17">
        <v>39.921176</v>
      </c>
      <c r="J98" s="17">
        <v>5</v>
      </c>
      <c r="K98" s="17">
        <v>0</v>
      </c>
      <c r="L98" s="17">
        <f t="shared" si="16"/>
        <v>0.994347533333333</v>
      </c>
      <c r="M98" s="17">
        <f t="shared" si="17"/>
        <v>232.088544466667</v>
      </c>
      <c r="N98" s="17">
        <f t="shared" si="18"/>
        <v>696.2656334</v>
      </c>
      <c r="O98" s="17">
        <f t="shared" si="19"/>
        <v>87.2050504474117</v>
      </c>
      <c r="P98" s="19">
        <f t="shared" si="20"/>
        <v>0</v>
      </c>
      <c r="Q98" s="17">
        <f t="shared" si="21"/>
        <v>2.45765360974055</v>
      </c>
      <c r="R98" s="17">
        <f t="shared" si="22"/>
        <v>11.5206064927031</v>
      </c>
      <c r="S98" s="17">
        <f t="shared" si="23"/>
        <v>10</v>
      </c>
      <c r="T98" s="17">
        <f t="shared" si="24"/>
        <v>10</v>
      </c>
      <c r="U98" s="17">
        <f t="shared" si="25"/>
        <v>0</v>
      </c>
      <c r="V98" s="23">
        <f t="shared" si="26"/>
        <v>33.9782601024437</v>
      </c>
      <c r="W98" s="17">
        <v>0</v>
      </c>
      <c r="X98" s="23">
        <f t="shared" si="27"/>
        <v>33.9782601024437</v>
      </c>
      <c r="Y98" s="30" t="str">
        <f>IF(PERCENTRANK($X$4:$X$151,X98,2)&gt;=80%,"A",IF(PERCENTRANK($X$4:$X$151,X98,2)&gt;=35%,"B",IF(PERCENTRANK($X$4:$X$151,X98,2)&gt;=5%,"C","D")))</f>
        <v>B</v>
      </c>
      <c r="Z98" s="31"/>
      <c r="AA98" s="31" t="str">
        <f t="shared" si="14"/>
        <v>B</v>
      </c>
      <c r="AB98" s="15" t="str">
        <f t="shared" si="15"/>
        <v>B</v>
      </c>
      <c r="AC98" s="32"/>
    </row>
    <row r="99" spans="1:29">
      <c r="A99" s="15">
        <v>96</v>
      </c>
      <c r="B99" s="15" t="s">
        <v>1336</v>
      </c>
      <c r="C99" s="15" t="s">
        <v>2160</v>
      </c>
      <c r="D99" s="16" t="s">
        <v>2049</v>
      </c>
      <c r="E99" s="15" t="s">
        <v>54</v>
      </c>
      <c r="F99" s="17">
        <v>55.05</v>
      </c>
      <c r="G99" s="17">
        <v>547.466315</v>
      </c>
      <c r="H99" s="17">
        <v>6411.13522</v>
      </c>
      <c r="I99" s="17">
        <v>1300.103504</v>
      </c>
      <c r="J99" s="17">
        <v>85</v>
      </c>
      <c r="K99" s="17">
        <v>0</v>
      </c>
      <c r="L99" s="17">
        <f t="shared" si="16"/>
        <v>9.94489218891917</v>
      </c>
      <c r="M99" s="17">
        <f t="shared" si="17"/>
        <v>116.460221980018</v>
      </c>
      <c r="N99" s="17">
        <f t="shared" si="18"/>
        <v>75.4251202352941</v>
      </c>
      <c r="O99" s="17">
        <f t="shared" si="19"/>
        <v>4.93124985839589</v>
      </c>
      <c r="P99" s="19">
        <f t="shared" si="20"/>
        <v>0</v>
      </c>
      <c r="Q99" s="17">
        <f t="shared" si="21"/>
        <v>24.5800380322203</v>
      </c>
      <c r="R99" s="17">
        <f t="shared" si="22"/>
        <v>5.78095050993498</v>
      </c>
      <c r="S99" s="17">
        <f t="shared" si="23"/>
        <v>1.86632933149714</v>
      </c>
      <c r="T99" s="17">
        <f t="shared" si="24"/>
        <v>1.10785357811831</v>
      </c>
      <c r="U99" s="17">
        <f t="shared" si="25"/>
        <v>0</v>
      </c>
      <c r="V99" s="23">
        <f t="shared" si="26"/>
        <v>33.3351714517707</v>
      </c>
      <c r="W99" s="17">
        <v>0</v>
      </c>
      <c r="X99" s="23">
        <f t="shared" si="27"/>
        <v>33.3351714517707</v>
      </c>
      <c r="Y99" s="30" t="str">
        <f>IF(PERCENTRANK($X$4:$X$151,X99,2)&gt;=80%,"A",IF(PERCENTRANK($X$4:$X$151,X99,2)&gt;=35%,"B",IF(PERCENTRANK($X$4:$X$151,X99,2)&gt;=5%,"C","D")))</f>
        <v>B</v>
      </c>
      <c r="Z99" s="31"/>
      <c r="AA99" s="31" t="str">
        <f t="shared" si="14"/>
        <v>B</v>
      </c>
      <c r="AB99" s="15" t="str">
        <f t="shared" si="15"/>
        <v>B</v>
      </c>
      <c r="AC99" s="32"/>
    </row>
    <row r="100" spans="1:29">
      <c r="A100" s="15">
        <v>97</v>
      </c>
      <c r="B100" s="15" t="s">
        <v>1649</v>
      </c>
      <c r="C100" s="15" t="s">
        <v>2161</v>
      </c>
      <c r="D100" s="16" t="s">
        <v>2049</v>
      </c>
      <c r="E100" s="15" t="s">
        <v>54</v>
      </c>
      <c r="F100" s="17">
        <v>3.15</v>
      </c>
      <c r="G100" s="17">
        <v>1.787914</v>
      </c>
      <c r="H100" s="17">
        <v>1283.180623</v>
      </c>
      <c r="I100" s="17">
        <v>55.550408</v>
      </c>
      <c r="J100" s="17">
        <v>8</v>
      </c>
      <c r="K100" s="17">
        <v>6.2</v>
      </c>
      <c r="L100" s="17">
        <f t="shared" si="16"/>
        <v>0.567591746031746</v>
      </c>
      <c r="M100" s="17">
        <f t="shared" si="17"/>
        <v>407.358927936508</v>
      </c>
      <c r="N100" s="17">
        <f t="shared" si="18"/>
        <v>160.397577875</v>
      </c>
      <c r="O100" s="17">
        <f t="shared" si="19"/>
        <v>23.0993915112199</v>
      </c>
      <c r="P100" s="19">
        <f t="shared" si="20"/>
        <v>0.483174378483426</v>
      </c>
      <c r="Q100" s="17">
        <f t="shared" si="21"/>
        <v>1.40287359975402</v>
      </c>
      <c r="R100" s="17">
        <f t="shared" si="22"/>
        <v>20.2208252924777</v>
      </c>
      <c r="S100" s="17">
        <f t="shared" si="23"/>
        <v>3.96889926532899</v>
      </c>
      <c r="T100" s="17">
        <f t="shared" si="24"/>
        <v>5.18950454203616</v>
      </c>
      <c r="U100" s="17">
        <f t="shared" si="25"/>
        <v>2.06494930058729</v>
      </c>
      <c r="V100" s="23">
        <f t="shared" si="26"/>
        <v>32.8470520001842</v>
      </c>
      <c r="W100" s="17">
        <v>0</v>
      </c>
      <c r="X100" s="23">
        <f t="shared" si="27"/>
        <v>32.8470520001842</v>
      </c>
      <c r="Y100" s="30" t="str">
        <f>IF(PERCENTRANK($X$4:$X$151,X100,2)&gt;=80%,"A",IF(PERCENTRANK($X$4:$X$151,X100,2)&gt;=35%,"B",IF(PERCENTRANK($X$4:$X$151,X100,2)&gt;=5%,"C","D")))</f>
        <v>C</v>
      </c>
      <c r="Z100" s="31"/>
      <c r="AA100" s="31" t="str">
        <f t="shared" si="14"/>
        <v>C</v>
      </c>
      <c r="AB100" s="15" t="str">
        <f t="shared" si="15"/>
        <v>C</v>
      </c>
      <c r="AC100" s="32"/>
    </row>
    <row r="101" spans="1:29">
      <c r="A101" s="15">
        <v>98</v>
      </c>
      <c r="B101" s="15" t="s">
        <v>2162</v>
      </c>
      <c r="C101" s="15" t="s">
        <v>2163</v>
      </c>
      <c r="D101" s="16" t="s">
        <v>2049</v>
      </c>
      <c r="E101" s="15" t="s">
        <v>7</v>
      </c>
      <c r="F101" s="17">
        <v>15</v>
      </c>
      <c r="G101" s="17">
        <v>139.210997</v>
      </c>
      <c r="H101" s="17">
        <v>2240.366201</v>
      </c>
      <c r="I101" s="17">
        <v>429.50539</v>
      </c>
      <c r="J101" s="17">
        <v>70</v>
      </c>
      <c r="K101" s="17">
        <v>0</v>
      </c>
      <c r="L101" s="17">
        <f t="shared" si="16"/>
        <v>9.28073313333333</v>
      </c>
      <c r="M101" s="17">
        <f t="shared" si="17"/>
        <v>149.357746733333</v>
      </c>
      <c r="N101" s="17">
        <f t="shared" si="18"/>
        <v>32.0052314428571</v>
      </c>
      <c r="O101" s="17">
        <f t="shared" si="19"/>
        <v>5.21615386712609</v>
      </c>
      <c r="P101" s="19">
        <f t="shared" si="20"/>
        <v>0</v>
      </c>
      <c r="Q101" s="17">
        <f t="shared" si="21"/>
        <v>22.9384863154573</v>
      </c>
      <c r="R101" s="17">
        <f t="shared" si="22"/>
        <v>7.41394552973588</v>
      </c>
      <c r="S101" s="17">
        <f t="shared" si="23"/>
        <v>0.791941756497301</v>
      </c>
      <c r="T101" s="17">
        <f t="shared" si="24"/>
        <v>1.17186005407382</v>
      </c>
      <c r="U101" s="17">
        <f t="shared" si="25"/>
        <v>0</v>
      </c>
      <c r="V101" s="23">
        <f t="shared" si="26"/>
        <v>32.3162336557643</v>
      </c>
      <c r="W101" s="17">
        <v>0</v>
      </c>
      <c r="X101" s="23">
        <f t="shared" si="27"/>
        <v>32.3162336557643</v>
      </c>
      <c r="Y101" s="30" t="str">
        <f>IF(PERCENTRANK($X$4:$X$151,X101,2)&gt;=80%,"A",IF(PERCENTRANK($X$4:$X$151,X101,2)&gt;=35%,"B",IF(PERCENTRANK($X$4:$X$151,X101,2)&gt;=5%,"C","D")))</f>
        <v>C</v>
      </c>
      <c r="Z101" s="31"/>
      <c r="AA101" s="31" t="str">
        <f t="shared" si="14"/>
        <v>C</v>
      </c>
      <c r="AB101" s="15" t="str">
        <f t="shared" si="15"/>
        <v>C</v>
      </c>
      <c r="AC101" s="32"/>
    </row>
    <row r="102" spans="1:29">
      <c r="A102" s="15">
        <v>99</v>
      </c>
      <c r="B102" s="15" t="s">
        <v>2164</v>
      </c>
      <c r="C102" s="15" t="s">
        <v>2165</v>
      </c>
      <c r="D102" s="16" t="s">
        <v>2049</v>
      </c>
      <c r="E102" s="15" t="s">
        <v>46</v>
      </c>
      <c r="F102" s="17">
        <v>114.2</v>
      </c>
      <c r="G102" s="17">
        <v>170.139995</v>
      </c>
      <c r="H102" s="17">
        <v>18527.377202</v>
      </c>
      <c r="I102" s="17">
        <v>434.04</v>
      </c>
      <c r="J102" s="17">
        <v>17</v>
      </c>
      <c r="K102" s="17">
        <v>0</v>
      </c>
      <c r="L102" s="17">
        <f t="shared" si="16"/>
        <v>1.4898423380035</v>
      </c>
      <c r="M102" s="17">
        <f t="shared" si="17"/>
        <v>162.236227688266</v>
      </c>
      <c r="N102" s="17">
        <f t="shared" si="18"/>
        <v>1089.84571776471</v>
      </c>
      <c r="O102" s="17">
        <f t="shared" si="19"/>
        <v>42.6858750391669</v>
      </c>
      <c r="P102" s="19">
        <f t="shared" si="20"/>
        <v>0</v>
      </c>
      <c r="Q102" s="17">
        <f t="shared" si="21"/>
        <v>3.68233065120016</v>
      </c>
      <c r="R102" s="17">
        <f t="shared" si="22"/>
        <v>8.05321840572594</v>
      </c>
      <c r="S102" s="17">
        <f t="shared" si="23"/>
        <v>10</v>
      </c>
      <c r="T102" s="17">
        <f t="shared" si="24"/>
        <v>9.58979989966179</v>
      </c>
      <c r="U102" s="17">
        <f t="shared" si="25"/>
        <v>0</v>
      </c>
      <c r="V102" s="23">
        <f t="shared" si="26"/>
        <v>31.3253489565879</v>
      </c>
      <c r="W102" s="17">
        <v>0</v>
      </c>
      <c r="X102" s="23">
        <f t="shared" si="27"/>
        <v>31.3253489565879</v>
      </c>
      <c r="Y102" s="30" t="str">
        <f>IF(PERCENTRANK($X$4:$X$151,X102,2)&gt;=80%,"A",IF(PERCENTRANK($X$4:$X$151,X102,2)&gt;=35%,"B",IF(PERCENTRANK($X$4:$X$151,X102,2)&gt;=5%,"C","D")))</f>
        <v>C</v>
      </c>
      <c r="Z102" s="31"/>
      <c r="AA102" s="31" t="str">
        <f t="shared" si="14"/>
        <v>C</v>
      </c>
      <c r="AB102" s="15" t="str">
        <f t="shared" si="15"/>
        <v>C</v>
      </c>
      <c r="AC102" s="32"/>
    </row>
    <row r="103" spans="1:29">
      <c r="A103" s="15">
        <v>100</v>
      </c>
      <c r="B103" s="15" t="s">
        <v>1453</v>
      </c>
      <c r="C103" s="15" t="s">
        <v>2166</v>
      </c>
      <c r="D103" s="16" t="s">
        <v>2049</v>
      </c>
      <c r="E103" s="15" t="s">
        <v>66</v>
      </c>
      <c r="F103" s="17">
        <v>20.01</v>
      </c>
      <c r="G103" s="17">
        <v>32.1371870077</v>
      </c>
      <c r="H103" s="17">
        <v>4076.300619</v>
      </c>
      <c r="I103" s="17">
        <v>117.702608</v>
      </c>
      <c r="J103" s="17">
        <v>21</v>
      </c>
      <c r="K103" s="17">
        <v>42.7</v>
      </c>
      <c r="L103" s="17">
        <f t="shared" si="16"/>
        <v>1.60605632222389</v>
      </c>
      <c r="M103" s="17">
        <f t="shared" si="17"/>
        <v>203.713174362819</v>
      </c>
      <c r="N103" s="17">
        <f t="shared" si="18"/>
        <v>194.109553285714</v>
      </c>
      <c r="O103" s="17">
        <f t="shared" si="19"/>
        <v>34.6322030434534</v>
      </c>
      <c r="P103" s="19">
        <f t="shared" si="20"/>
        <v>1.0475184239595</v>
      </c>
      <c r="Q103" s="17">
        <f t="shared" si="21"/>
        <v>3.96956796838252</v>
      </c>
      <c r="R103" s="17">
        <f t="shared" si="22"/>
        <v>10.1120859911745</v>
      </c>
      <c r="S103" s="17">
        <f t="shared" si="23"/>
        <v>4.80307292438914</v>
      </c>
      <c r="T103" s="17">
        <f t="shared" si="24"/>
        <v>7.78046360690602</v>
      </c>
      <c r="U103" s="17">
        <f t="shared" si="25"/>
        <v>4.4767945761049</v>
      </c>
      <c r="V103" s="23">
        <f t="shared" si="26"/>
        <v>31.141985066957</v>
      </c>
      <c r="W103" s="17">
        <v>0</v>
      </c>
      <c r="X103" s="23">
        <f t="shared" si="27"/>
        <v>31.141985066957</v>
      </c>
      <c r="Y103" s="30" t="str">
        <f>IF(PERCENTRANK($X$4:$X$151,X103,2)&gt;=80%,"A",IF(PERCENTRANK($X$4:$X$151,X103,2)&gt;=35%,"B",IF(PERCENTRANK($X$4:$X$151,X103,2)&gt;=5%,"C","D")))</f>
        <v>C</v>
      </c>
      <c r="Z103" s="31"/>
      <c r="AA103" s="31" t="str">
        <f t="shared" si="14"/>
        <v>C</v>
      </c>
      <c r="AB103" s="15" t="str">
        <f t="shared" si="15"/>
        <v>C</v>
      </c>
      <c r="AC103" s="32"/>
    </row>
    <row r="104" spans="1:29">
      <c r="A104" s="15">
        <v>101</v>
      </c>
      <c r="B104" s="15" t="s">
        <v>1110</v>
      </c>
      <c r="C104" s="15" t="s">
        <v>2167</v>
      </c>
      <c r="D104" s="16" t="s">
        <v>2049</v>
      </c>
      <c r="E104" s="15" t="s">
        <v>46</v>
      </c>
      <c r="F104" s="17">
        <v>15</v>
      </c>
      <c r="G104" s="17">
        <v>27.377886</v>
      </c>
      <c r="H104" s="17">
        <v>7154.97615</v>
      </c>
      <c r="I104" s="17">
        <v>1895.44036</v>
      </c>
      <c r="J104" s="17">
        <v>102</v>
      </c>
      <c r="K104" s="17">
        <v>0</v>
      </c>
      <c r="L104" s="17">
        <f t="shared" si="16"/>
        <v>1.8251924</v>
      </c>
      <c r="M104" s="17">
        <f t="shared" si="17"/>
        <v>476.99841</v>
      </c>
      <c r="N104" s="17">
        <f t="shared" si="18"/>
        <v>70.146825</v>
      </c>
      <c r="O104" s="17">
        <f t="shared" si="19"/>
        <v>3.77483581176883</v>
      </c>
      <c r="P104" s="19">
        <f t="shared" si="20"/>
        <v>0</v>
      </c>
      <c r="Q104" s="17">
        <f t="shared" si="21"/>
        <v>4.51119004166855</v>
      </c>
      <c r="R104" s="17">
        <f t="shared" si="22"/>
        <v>23.6776485107576</v>
      </c>
      <c r="S104" s="17">
        <f t="shared" si="23"/>
        <v>1.7357224834444</v>
      </c>
      <c r="T104" s="17">
        <f t="shared" si="24"/>
        <v>0.848053836444136</v>
      </c>
      <c r="U104" s="17">
        <f t="shared" si="25"/>
        <v>0</v>
      </c>
      <c r="V104" s="23">
        <f t="shared" si="26"/>
        <v>30.7726148723147</v>
      </c>
      <c r="W104" s="17">
        <v>0</v>
      </c>
      <c r="X104" s="23">
        <f t="shared" si="27"/>
        <v>30.7726148723147</v>
      </c>
      <c r="Y104" s="30" t="str">
        <f>IF(PERCENTRANK($X$4:$X$151,X104,2)&gt;=80%,"A",IF(PERCENTRANK($X$4:$X$151,X104,2)&gt;=35%,"B",IF(PERCENTRANK($X$4:$X$151,X104,2)&gt;=5%,"C","D")))</f>
        <v>C</v>
      </c>
      <c r="Z104" s="31"/>
      <c r="AA104" s="31" t="str">
        <f t="shared" si="14"/>
        <v>C</v>
      </c>
      <c r="AB104" s="15" t="str">
        <f t="shared" si="15"/>
        <v>C</v>
      </c>
      <c r="AC104" s="32"/>
    </row>
    <row r="105" spans="1:29">
      <c r="A105" s="15">
        <v>102</v>
      </c>
      <c r="B105" s="15" t="s">
        <v>1359</v>
      </c>
      <c r="C105" s="15" t="s">
        <v>2168</v>
      </c>
      <c r="D105" s="16" t="s">
        <v>2049</v>
      </c>
      <c r="E105" s="15" t="s">
        <v>14</v>
      </c>
      <c r="F105" s="17">
        <v>29.560352198239</v>
      </c>
      <c r="G105" s="17">
        <v>25.579536</v>
      </c>
      <c r="H105" s="17">
        <v>4421.727625</v>
      </c>
      <c r="I105" s="17">
        <v>161.469168</v>
      </c>
      <c r="J105" s="17">
        <v>32</v>
      </c>
      <c r="K105" s="17">
        <v>221</v>
      </c>
      <c r="L105" s="17">
        <f t="shared" si="16"/>
        <v>0.865332585635561</v>
      </c>
      <c r="M105" s="17">
        <f t="shared" si="17"/>
        <v>149.583049462564</v>
      </c>
      <c r="N105" s="17">
        <f t="shared" si="18"/>
        <v>138.17898828125</v>
      </c>
      <c r="O105" s="17">
        <f t="shared" si="19"/>
        <v>27.3843463725533</v>
      </c>
      <c r="P105" s="19">
        <f t="shared" si="20"/>
        <v>4.99804643665721</v>
      </c>
      <c r="Q105" s="17">
        <f t="shared" si="21"/>
        <v>2.13877711908642</v>
      </c>
      <c r="R105" s="17">
        <f t="shared" si="22"/>
        <v>7.42512929622105</v>
      </c>
      <c r="S105" s="17">
        <f t="shared" si="23"/>
        <v>3.41911949256956</v>
      </c>
      <c r="T105" s="17">
        <f t="shared" si="24"/>
        <v>6.15216161915047</v>
      </c>
      <c r="U105" s="17">
        <f t="shared" si="25"/>
        <v>10</v>
      </c>
      <c r="V105" s="23">
        <f t="shared" si="26"/>
        <v>29.1351875270275</v>
      </c>
      <c r="W105" s="17">
        <v>0.3</v>
      </c>
      <c r="X105" s="23">
        <f t="shared" si="27"/>
        <v>29.4351875270275</v>
      </c>
      <c r="Y105" s="30" t="str">
        <f>IF(PERCENTRANK($X$4:$X$151,X105,2)&gt;=80%,"A",IF(PERCENTRANK($X$4:$X$151,X105,2)&gt;=35%,"B",IF(PERCENTRANK($X$4:$X$151,X105,2)&gt;=5%,"C","D")))</f>
        <v>C</v>
      </c>
      <c r="Z105" s="31"/>
      <c r="AA105" s="31" t="str">
        <f t="shared" si="14"/>
        <v>C</v>
      </c>
      <c r="AB105" s="15" t="str">
        <f t="shared" si="15"/>
        <v>C</v>
      </c>
      <c r="AC105" s="32"/>
    </row>
    <row r="106" spans="1:29">
      <c r="A106" s="15">
        <v>103</v>
      </c>
      <c r="B106" s="15" t="s">
        <v>1970</v>
      </c>
      <c r="C106" s="15" t="s">
        <v>2169</v>
      </c>
      <c r="D106" s="16" t="s">
        <v>2049</v>
      </c>
      <c r="E106" s="15" t="s">
        <v>66</v>
      </c>
      <c r="F106" s="17">
        <v>10</v>
      </c>
      <c r="G106" s="17">
        <v>35.22289</v>
      </c>
      <c r="H106" s="17">
        <v>923.84233</v>
      </c>
      <c r="I106" s="17">
        <v>52.83736</v>
      </c>
      <c r="J106" s="17">
        <v>23</v>
      </c>
      <c r="K106" s="17">
        <v>50.9</v>
      </c>
      <c r="L106" s="17">
        <f t="shared" si="16"/>
        <v>3.522289</v>
      </c>
      <c r="M106" s="17">
        <f t="shared" si="17"/>
        <v>92.384233</v>
      </c>
      <c r="N106" s="17">
        <f t="shared" si="18"/>
        <v>40.167057826087</v>
      </c>
      <c r="O106" s="17">
        <f t="shared" si="19"/>
        <v>17.4846421168658</v>
      </c>
      <c r="P106" s="19">
        <f t="shared" si="20"/>
        <v>5.50959815837839</v>
      </c>
      <c r="Q106" s="17">
        <f t="shared" si="21"/>
        <v>8.70577538054545</v>
      </c>
      <c r="R106" s="17">
        <f t="shared" si="22"/>
        <v>4.5858463069299</v>
      </c>
      <c r="S106" s="17">
        <f t="shared" si="23"/>
        <v>0.993899087557427</v>
      </c>
      <c r="T106" s="17">
        <f t="shared" si="24"/>
        <v>3.92809609886386</v>
      </c>
      <c r="U106" s="17">
        <f t="shared" si="25"/>
        <v>10</v>
      </c>
      <c r="V106" s="23">
        <f t="shared" si="26"/>
        <v>28.2136168738966</v>
      </c>
      <c r="W106" s="17">
        <v>0.2</v>
      </c>
      <c r="X106" s="23">
        <f t="shared" si="27"/>
        <v>28.4136168738966</v>
      </c>
      <c r="Y106" s="30" t="str">
        <f>IF(PERCENTRANK($X$4:$X$151,X106,2)&gt;=80%,"A",IF(PERCENTRANK($X$4:$X$151,X106,2)&gt;=35%,"B",IF(PERCENTRANK($X$4:$X$151,X106,2)&gt;=5%,"C","D")))</f>
        <v>C</v>
      </c>
      <c r="Z106" s="31"/>
      <c r="AA106" s="31" t="str">
        <f t="shared" si="14"/>
        <v>C</v>
      </c>
      <c r="AB106" s="15" t="str">
        <f t="shared" si="15"/>
        <v>C</v>
      </c>
      <c r="AC106" s="32"/>
    </row>
    <row r="107" spans="1:29">
      <c r="A107" s="15">
        <v>104</v>
      </c>
      <c r="B107" s="15" t="s">
        <v>848</v>
      </c>
      <c r="C107" s="15" t="s">
        <v>2170</v>
      </c>
      <c r="D107" s="16" t="s">
        <v>2049</v>
      </c>
      <c r="E107" s="15" t="s">
        <v>11</v>
      </c>
      <c r="F107" s="17">
        <v>249</v>
      </c>
      <c r="G107" s="17">
        <v>1168.49463</v>
      </c>
      <c r="H107" s="17">
        <v>28941.975503</v>
      </c>
      <c r="I107" s="17">
        <v>1952.968744</v>
      </c>
      <c r="J107" s="17">
        <v>232</v>
      </c>
      <c r="K107" s="17">
        <v>92.7</v>
      </c>
      <c r="L107" s="17">
        <f t="shared" si="16"/>
        <v>4.69274951807229</v>
      </c>
      <c r="M107" s="17">
        <f t="shared" si="17"/>
        <v>116.232833345382</v>
      </c>
      <c r="N107" s="17">
        <f t="shared" si="18"/>
        <v>124.749894409483</v>
      </c>
      <c r="O107" s="17">
        <f t="shared" si="19"/>
        <v>14.8194770612263</v>
      </c>
      <c r="P107" s="19">
        <f t="shared" si="20"/>
        <v>0.320296035045677</v>
      </c>
      <c r="Q107" s="17">
        <f t="shared" si="21"/>
        <v>11.5987141377383</v>
      </c>
      <c r="R107" s="17">
        <f t="shared" si="22"/>
        <v>5.7696632015218</v>
      </c>
      <c r="S107" s="17">
        <f t="shared" si="23"/>
        <v>3.08682818550738</v>
      </c>
      <c r="T107" s="17">
        <f t="shared" si="24"/>
        <v>3.32934066607253</v>
      </c>
      <c r="U107" s="17">
        <f t="shared" si="25"/>
        <v>1.36885377826618</v>
      </c>
      <c r="V107" s="23">
        <f t="shared" si="26"/>
        <v>25.1533999691062</v>
      </c>
      <c r="W107" s="17">
        <v>2.5</v>
      </c>
      <c r="X107" s="23">
        <f t="shared" si="27"/>
        <v>27.6533999691062</v>
      </c>
      <c r="Y107" s="30" t="str">
        <f>IF(PERCENTRANK($X$4:$X$151,X107,2)&gt;=80%,"A",IF(PERCENTRANK($X$4:$X$151,X107,2)&gt;=35%,"B",IF(PERCENTRANK($X$4:$X$151,X107,2)&gt;=5%,"C","D")))</f>
        <v>C</v>
      </c>
      <c r="Z107" s="31"/>
      <c r="AA107" s="31" t="str">
        <f t="shared" si="14"/>
        <v>C</v>
      </c>
      <c r="AB107" s="15" t="str">
        <f t="shared" si="15"/>
        <v>C</v>
      </c>
      <c r="AC107" s="32"/>
    </row>
    <row r="108" spans="1:29">
      <c r="A108" s="15">
        <v>105</v>
      </c>
      <c r="B108" s="15" t="s">
        <v>1126</v>
      </c>
      <c r="C108" s="15" t="s">
        <v>2171</v>
      </c>
      <c r="D108" s="16" t="s">
        <v>2049</v>
      </c>
      <c r="E108" s="15" t="s">
        <v>38</v>
      </c>
      <c r="F108" s="17">
        <v>19.09</v>
      </c>
      <c r="G108" s="17">
        <v>2.06837</v>
      </c>
      <c r="H108" s="17">
        <v>6214.921178</v>
      </c>
      <c r="I108" s="17">
        <v>282.364</v>
      </c>
      <c r="J108" s="17">
        <v>25</v>
      </c>
      <c r="K108" s="17">
        <v>0</v>
      </c>
      <c r="L108" s="17">
        <f t="shared" si="16"/>
        <v>0.108348349921425</v>
      </c>
      <c r="M108" s="17">
        <f t="shared" si="17"/>
        <v>325.558993085385</v>
      </c>
      <c r="N108" s="17">
        <f t="shared" si="18"/>
        <v>248.59684712</v>
      </c>
      <c r="O108" s="17">
        <f t="shared" si="19"/>
        <v>22.0103171013302</v>
      </c>
      <c r="P108" s="19">
        <f t="shared" si="20"/>
        <v>0</v>
      </c>
      <c r="Q108" s="17">
        <f t="shared" si="21"/>
        <v>0.267796423651967</v>
      </c>
      <c r="R108" s="17">
        <f t="shared" si="22"/>
        <v>16.1603712846588</v>
      </c>
      <c r="S108" s="17">
        <f t="shared" si="23"/>
        <v>6.15131386002965</v>
      </c>
      <c r="T108" s="17">
        <f t="shared" si="24"/>
        <v>4.94483330928994</v>
      </c>
      <c r="U108" s="17">
        <f t="shared" si="25"/>
        <v>0</v>
      </c>
      <c r="V108" s="23">
        <f t="shared" si="26"/>
        <v>27.5243148776304</v>
      </c>
      <c r="W108" s="17">
        <v>0</v>
      </c>
      <c r="X108" s="23">
        <f t="shared" si="27"/>
        <v>27.5243148776304</v>
      </c>
      <c r="Y108" s="30" t="str">
        <f>IF(PERCENTRANK($X$4:$X$151,X108,2)&gt;=80%,"A",IF(PERCENTRANK($X$4:$X$151,X108,2)&gt;=35%,"B",IF(PERCENTRANK($X$4:$X$151,X108,2)&gt;=5%,"C","D")))</f>
        <v>C</v>
      </c>
      <c r="Z108" s="31"/>
      <c r="AA108" s="31" t="str">
        <f t="shared" si="14"/>
        <v>C</v>
      </c>
      <c r="AB108" s="15" t="str">
        <f t="shared" si="15"/>
        <v>C</v>
      </c>
      <c r="AC108" s="32"/>
    </row>
    <row r="109" spans="1:29">
      <c r="A109" s="15">
        <v>106</v>
      </c>
      <c r="B109" s="15" t="s">
        <v>2172</v>
      </c>
      <c r="C109" s="15" t="s">
        <v>2173</v>
      </c>
      <c r="D109" s="16" t="s">
        <v>2049</v>
      </c>
      <c r="E109" s="15" t="s">
        <v>38</v>
      </c>
      <c r="F109" s="17">
        <v>120.4</v>
      </c>
      <c r="G109" s="17">
        <v>40.0214623905</v>
      </c>
      <c r="H109" s="17">
        <v>15796.986889</v>
      </c>
      <c r="I109" s="17">
        <v>326.942</v>
      </c>
      <c r="J109" s="17">
        <v>36</v>
      </c>
      <c r="K109" s="17">
        <v>0</v>
      </c>
      <c r="L109" s="17">
        <f t="shared" si="16"/>
        <v>0.332404172678571</v>
      </c>
      <c r="M109" s="17">
        <f t="shared" si="17"/>
        <v>131.204210041528</v>
      </c>
      <c r="N109" s="17">
        <f t="shared" si="18"/>
        <v>438.805191361111</v>
      </c>
      <c r="O109" s="17">
        <f t="shared" si="19"/>
        <v>48.3173984651712</v>
      </c>
      <c r="P109" s="19">
        <f t="shared" si="20"/>
        <v>0</v>
      </c>
      <c r="Q109" s="17">
        <f t="shared" si="21"/>
        <v>0.82157825859709</v>
      </c>
      <c r="R109" s="17">
        <f t="shared" si="22"/>
        <v>6.51282499766596</v>
      </c>
      <c r="S109" s="17">
        <f t="shared" si="23"/>
        <v>10</v>
      </c>
      <c r="T109" s="17">
        <f t="shared" si="24"/>
        <v>10</v>
      </c>
      <c r="U109" s="17">
        <f t="shared" si="25"/>
        <v>0</v>
      </c>
      <c r="V109" s="23">
        <f t="shared" si="26"/>
        <v>27.3344032562631</v>
      </c>
      <c r="W109" s="17">
        <v>0</v>
      </c>
      <c r="X109" s="23">
        <f t="shared" si="27"/>
        <v>27.3344032562631</v>
      </c>
      <c r="Y109" s="30" t="str">
        <f>IF(PERCENTRANK($X$4:$X$151,X109,2)&gt;=80%,"A",IF(PERCENTRANK($X$4:$X$151,X109,2)&gt;=35%,"B",IF(PERCENTRANK($X$4:$X$151,X109,2)&gt;=5%,"C","D")))</f>
        <v>C</v>
      </c>
      <c r="Z109" s="31"/>
      <c r="AA109" s="31" t="str">
        <f t="shared" si="14"/>
        <v>C</v>
      </c>
      <c r="AB109" s="15" t="str">
        <f t="shared" si="15"/>
        <v>C</v>
      </c>
      <c r="AC109" s="32"/>
    </row>
    <row r="110" spans="1:29">
      <c r="A110" s="15">
        <v>107</v>
      </c>
      <c r="B110" s="15" t="s">
        <v>2174</v>
      </c>
      <c r="C110" s="15" t="s">
        <v>2175</v>
      </c>
      <c r="D110" s="16" t="s">
        <v>2049</v>
      </c>
      <c r="E110" s="15" t="s">
        <v>46</v>
      </c>
      <c r="F110" s="17">
        <v>6.16</v>
      </c>
      <c r="G110" s="17">
        <v>1.65861</v>
      </c>
      <c r="H110" s="17">
        <v>1789.472908</v>
      </c>
      <c r="I110" s="17">
        <v>41.190752</v>
      </c>
      <c r="J110" s="17">
        <v>19</v>
      </c>
      <c r="K110" s="17">
        <v>0</v>
      </c>
      <c r="L110" s="17">
        <f t="shared" si="16"/>
        <v>0.26925487012987</v>
      </c>
      <c r="M110" s="17">
        <f t="shared" si="17"/>
        <v>290.498848701299</v>
      </c>
      <c r="N110" s="17">
        <f t="shared" si="18"/>
        <v>94.1827846315789</v>
      </c>
      <c r="O110" s="17">
        <f t="shared" si="19"/>
        <v>43.4435600495956</v>
      </c>
      <c r="P110" s="19">
        <f t="shared" si="20"/>
        <v>0</v>
      </c>
      <c r="Q110" s="17">
        <f t="shared" si="21"/>
        <v>0.665496902573464</v>
      </c>
      <c r="R110" s="17">
        <f t="shared" si="22"/>
        <v>14.4200263315953</v>
      </c>
      <c r="S110" s="17">
        <f t="shared" si="23"/>
        <v>2.33047150513845</v>
      </c>
      <c r="T110" s="17">
        <f t="shared" si="24"/>
        <v>9.76002125813968</v>
      </c>
      <c r="U110" s="17">
        <f t="shared" si="25"/>
        <v>0</v>
      </c>
      <c r="V110" s="23">
        <f t="shared" si="26"/>
        <v>27.1760159974469</v>
      </c>
      <c r="W110" s="17">
        <v>0</v>
      </c>
      <c r="X110" s="23">
        <f t="shared" si="27"/>
        <v>27.1760159974469</v>
      </c>
      <c r="Y110" s="30" t="str">
        <f>IF(PERCENTRANK($X$4:$X$151,X110,2)&gt;=80%,"A",IF(PERCENTRANK($X$4:$X$151,X110,2)&gt;=35%,"B",IF(PERCENTRANK($X$4:$X$151,X110,2)&gt;=5%,"C","D")))</f>
        <v>C</v>
      </c>
      <c r="Z110" s="31"/>
      <c r="AA110" s="31" t="str">
        <f t="shared" si="14"/>
        <v>C</v>
      </c>
      <c r="AB110" s="15" t="str">
        <f t="shared" si="15"/>
        <v>C</v>
      </c>
      <c r="AC110" s="32"/>
    </row>
    <row r="111" spans="1:29">
      <c r="A111" s="15">
        <v>108</v>
      </c>
      <c r="B111" s="15" t="s">
        <v>1702</v>
      </c>
      <c r="C111" s="15" t="s">
        <v>2176</v>
      </c>
      <c r="D111" s="16" t="s">
        <v>2049</v>
      </c>
      <c r="E111" s="15" t="s">
        <v>54</v>
      </c>
      <c r="F111" s="17">
        <v>19.57</v>
      </c>
      <c r="G111" s="17">
        <v>72.229152</v>
      </c>
      <c r="H111" s="17">
        <v>2000.682625</v>
      </c>
      <c r="I111" s="17">
        <v>231.532</v>
      </c>
      <c r="J111" s="17">
        <v>78</v>
      </c>
      <c r="K111" s="17">
        <v>110.2</v>
      </c>
      <c r="L111" s="17">
        <f t="shared" si="16"/>
        <v>3.69081001532959</v>
      </c>
      <c r="M111" s="17">
        <f t="shared" si="17"/>
        <v>102.232121870209</v>
      </c>
      <c r="N111" s="17">
        <f t="shared" si="18"/>
        <v>25.6497772435897</v>
      </c>
      <c r="O111" s="17">
        <f t="shared" si="19"/>
        <v>8.64106311438591</v>
      </c>
      <c r="P111" s="19">
        <f t="shared" si="20"/>
        <v>5.50812000978916</v>
      </c>
      <c r="Q111" s="17">
        <f t="shared" si="21"/>
        <v>9.12229603128161</v>
      </c>
      <c r="R111" s="17">
        <f t="shared" si="22"/>
        <v>5.07468410251463</v>
      </c>
      <c r="S111" s="17">
        <f t="shared" si="23"/>
        <v>0.634681541994798</v>
      </c>
      <c r="T111" s="17">
        <f t="shared" si="24"/>
        <v>1.94129946056569</v>
      </c>
      <c r="U111" s="17">
        <f t="shared" si="25"/>
        <v>10</v>
      </c>
      <c r="V111" s="23">
        <f t="shared" si="26"/>
        <v>26.7729611363567</v>
      </c>
      <c r="W111" s="17">
        <v>0.4</v>
      </c>
      <c r="X111" s="23">
        <f t="shared" si="27"/>
        <v>27.1729611363567</v>
      </c>
      <c r="Y111" s="30" t="str">
        <f>IF(PERCENTRANK($X$4:$X$151,X111,2)&gt;=80%,"A",IF(PERCENTRANK($X$4:$X$151,X111,2)&gt;=35%,"B",IF(PERCENTRANK($X$4:$X$151,X111,2)&gt;=5%,"C","D")))</f>
        <v>C</v>
      </c>
      <c r="Z111" s="31"/>
      <c r="AA111" s="31" t="str">
        <f t="shared" si="14"/>
        <v>C</v>
      </c>
      <c r="AB111" s="15" t="str">
        <f t="shared" si="15"/>
        <v>C</v>
      </c>
      <c r="AC111" s="32"/>
    </row>
    <row r="112" spans="1:29">
      <c r="A112" s="15">
        <v>109</v>
      </c>
      <c r="B112" s="15" t="s">
        <v>978</v>
      </c>
      <c r="C112" s="15" t="s">
        <v>2177</v>
      </c>
      <c r="D112" s="16" t="s">
        <v>2049</v>
      </c>
      <c r="E112" s="15" t="s">
        <v>54</v>
      </c>
      <c r="F112" s="17">
        <v>131.58</v>
      </c>
      <c r="G112" s="17">
        <v>257.750423</v>
      </c>
      <c r="H112" s="17">
        <v>18750.559884</v>
      </c>
      <c r="I112" s="17">
        <v>5051.114328</v>
      </c>
      <c r="J112" s="17">
        <v>116</v>
      </c>
      <c r="K112" s="17">
        <v>1009.2</v>
      </c>
      <c r="L112" s="17">
        <f t="shared" si="16"/>
        <v>1.95888754369965</v>
      </c>
      <c r="M112" s="17">
        <f t="shared" si="17"/>
        <v>142.503115093479</v>
      </c>
      <c r="N112" s="17">
        <f t="shared" si="18"/>
        <v>161.64275762069</v>
      </c>
      <c r="O112" s="17">
        <f t="shared" si="19"/>
        <v>3.71216303302807</v>
      </c>
      <c r="P112" s="19">
        <f t="shared" si="20"/>
        <v>5.38223928375151</v>
      </c>
      <c r="Q112" s="17">
        <f t="shared" si="21"/>
        <v>4.84163421888367</v>
      </c>
      <c r="R112" s="17">
        <f t="shared" si="22"/>
        <v>7.07368955563487</v>
      </c>
      <c r="S112" s="17">
        <f t="shared" si="23"/>
        <v>3.99971016062644</v>
      </c>
      <c r="T112" s="17">
        <f t="shared" si="24"/>
        <v>0.83397378287306</v>
      </c>
      <c r="U112" s="17">
        <f t="shared" si="25"/>
        <v>10</v>
      </c>
      <c r="V112" s="23">
        <f t="shared" si="26"/>
        <v>26.749007718018</v>
      </c>
      <c r="W112" s="17">
        <v>0.3</v>
      </c>
      <c r="X112" s="23">
        <f t="shared" si="27"/>
        <v>27.049007718018</v>
      </c>
      <c r="Y112" s="30" t="str">
        <f>IF(PERCENTRANK($X$4:$X$151,X112,2)&gt;=80%,"A",IF(PERCENTRANK($X$4:$X$151,X112,2)&gt;=35%,"B",IF(PERCENTRANK($X$4:$X$151,X112,2)&gt;=5%,"C","D")))</f>
        <v>C</v>
      </c>
      <c r="Z112" s="31"/>
      <c r="AA112" s="31" t="str">
        <f t="shared" ref="AA112:AA151" si="28">Y112</f>
        <v>C</v>
      </c>
      <c r="AB112" s="15" t="str">
        <f t="shared" ref="AB112:AB151" si="29">Y112</f>
        <v>C</v>
      </c>
      <c r="AC112" s="32"/>
    </row>
    <row r="113" spans="1:29">
      <c r="A113" s="15">
        <v>110</v>
      </c>
      <c r="B113" s="15" t="s">
        <v>2178</v>
      </c>
      <c r="C113" s="15" t="s">
        <v>2179</v>
      </c>
      <c r="D113" s="16" t="s">
        <v>2049</v>
      </c>
      <c r="E113" s="15" t="s">
        <v>46</v>
      </c>
      <c r="F113" s="17">
        <v>6.4</v>
      </c>
      <c r="G113" s="17">
        <v>2.861238</v>
      </c>
      <c r="H113" s="17">
        <v>2389.189549</v>
      </c>
      <c r="I113" s="17">
        <v>99.590936</v>
      </c>
      <c r="J113" s="17">
        <v>29.9999999999999</v>
      </c>
      <c r="K113" s="17">
        <v>0</v>
      </c>
      <c r="L113" s="17">
        <f t="shared" si="16"/>
        <v>0.4470684375</v>
      </c>
      <c r="M113" s="17">
        <f t="shared" si="17"/>
        <v>373.31086703125</v>
      </c>
      <c r="N113" s="17">
        <f t="shared" si="18"/>
        <v>79.6396516333336</v>
      </c>
      <c r="O113" s="17">
        <f t="shared" si="19"/>
        <v>23.9900300665916</v>
      </c>
      <c r="P113" s="19">
        <f t="shared" si="20"/>
        <v>0</v>
      </c>
      <c r="Q113" s="17">
        <f t="shared" si="21"/>
        <v>1.10498525152434</v>
      </c>
      <c r="R113" s="17">
        <f t="shared" si="22"/>
        <v>18.5307189908916</v>
      </c>
      <c r="S113" s="17">
        <f t="shared" si="23"/>
        <v>1.97061426391938</v>
      </c>
      <c r="T113" s="17">
        <f t="shared" si="24"/>
        <v>5.38959521655325</v>
      </c>
      <c r="U113" s="17">
        <f t="shared" si="25"/>
        <v>0</v>
      </c>
      <c r="V113" s="23">
        <f t="shared" si="26"/>
        <v>26.9959137228886</v>
      </c>
      <c r="W113" s="17">
        <v>0</v>
      </c>
      <c r="X113" s="23">
        <f t="shared" si="27"/>
        <v>26.9959137228886</v>
      </c>
      <c r="Y113" s="30" t="str">
        <f>IF(PERCENTRANK($X$4:$X$151,X113,2)&gt;=80%,"A",IF(PERCENTRANK($X$4:$X$151,X113,2)&gt;=35%,"B",IF(PERCENTRANK($X$4:$X$151,X113,2)&gt;=5%,"C","D")))</f>
        <v>C</v>
      </c>
      <c r="Z113" s="31"/>
      <c r="AA113" s="31" t="str">
        <f t="shared" si="28"/>
        <v>C</v>
      </c>
      <c r="AB113" s="15" t="str">
        <f t="shared" si="29"/>
        <v>C</v>
      </c>
      <c r="AC113" s="32"/>
    </row>
    <row r="114" spans="1:29">
      <c r="A114" s="15">
        <v>111</v>
      </c>
      <c r="B114" s="15" t="s">
        <v>1078</v>
      </c>
      <c r="C114" s="15" t="s">
        <v>2180</v>
      </c>
      <c r="D114" s="16" t="s">
        <v>2049</v>
      </c>
      <c r="E114" s="15" t="s">
        <v>46</v>
      </c>
      <c r="F114" s="17">
        <v>17.24</v>
      </c>
      <c r="G114" s="17">
        <v>22.853793</v>
      </c>
      <c r="H114" s="17">
        <v>5062.19073</v>
      </c>
      <c r="I114" s="17">
        <v>2255.96536</v>
      </c>
      <c r="J114" s="17">
        <v>139</v>
      </c>
      <c r="K114" s="17">
        <v>89.3</v>
      </c>
      <c r="L114" s="17">
        <f t="shared" si="16"/>
        <v>1.32562604408353</v>
      </c>
      <c r="M114" s="17">
        <f t="shared" si="17"/>
        <v>293.630552784223</v>
      </c>
      <c r="N114" s="17">
        <f t="shared" si="18"/>
        <v>36.4186383453237</v>
      </c>
      <c r="O114" s="17">
        <f t="shared" si="19"/>
        <v>2.24391332409466</v>
      </c>
      <c r="P114" s="19">
        <f t="shared" si="20"/>
        <v>1.764058384264</v>
      </c>
      <c r="Q114" s="17">
        <f t="shared" si="21"/>
        <v>3.27644965486711</v>
      </c>
      <c r="R114" s="17">
        <f t="shared" si="22"/>
        <v>14.5754804944618</v>
      </c>
      <c r="S114" s="17">
        <f t="shared" si="23"/>
        <v>0.901147691180731</v>
      </c>
      <c r="T114" s="17">
        <f t="shared" si="24"/>
        <v>0.504117105494686</v>
      </c>
      <c r="U114" s="17">
        <f t="shared" si="25"/>
        <v>7.53908172493472</v>
      </c>
      <c r="V114" s="23">
        <f t="shared" si="26"/>
        <v>26.796276670939</v>
      </c>
      <c r="W114" s="17">
        <v>0</v>
      </c>
      <c r="X114" s="23">
        <f t="shared" si="27"/>
        <v>26.796276670939</v>
      </c>
      <c r="Y114" s="30" t="str">
        <f>IF(PERCENTRANK($X$4:$X$151,X114,2)&gt;=80%,"A",IF(PERCENTRANK($X$4:$X$151,X114,2)&gt;=35%,"B",IF(PERCENTRANK($X$4:$X$151,X114,2)&gt;=5%,"C","D")))</f>
        <v>C</v>
      </c>
      <c r="Z114" s="31"/>
      <c r="AA114" s="31" t="str">
        <f t="shared" si="28"/>
        <v>C</v>
      </c>
      <c r="AB114" s="15" t="str">
        <f t="shared" si="29"/>
        <v>C</v>
      </c>
      <c r="AC114" s="32"/>
    </row>
    <row r="115" spans="1:29">
      <c r="A115" s="15">
        <v>112</v>
      </c>
      <c r="B115" s="15" t="s">
        <v>2181</v>
      </c>
      <c r="C115" s="15" t="s">
        <v>2182</v>
      </c>
      <c r="D115" s="16" t="s">
        <v>2049</v>
      </c>
      <c r="E115" s="15" t="s">
        <v>38</v>
      </c>
      <c r="F115" s="17">
        <v>46.0591</v>
      </c>
      <c r="G115" s="17">
        <v>53.653336</v>
      </c>
      <c r="H115" s="17">
        <v>8751.347046</v>
      </c>
      <c r="I115" s="17">
        <v>218.547496</v>
      </c>
      <c r="J115" s="17">
        <v>44</v>
      </c>
      <c r="K115" s="17">
        <v>0</v>
      </c>
      <c r="L115" s="17">
        <f t="shared" si="16"/>
        <v>1.16488025167665</v>
      </c>
      <c r="M115" s="17">
        <f t="shared" si="17"/>
        <v>190.00256292459</v>
      </c>
      <c r="N115" s="17">
        <f t="shared" si="18"/>
        <v>198.894251045455</v>
      </c>
      <c r="O115" s="17">
        <f t="shared" si="19"/>
        <v>40.0432272442966</v>
      </c>
      <c r="P115" s="19">
        <f t="shared" si="20"/>
        <v>0</v>
      </c>
      <c r="Q115" s="17">
        <f t="shared" si="21"/>
        <v>2.87914643469919</v>
      </c>
      <c r="R115" s="17">
        <f t="shared" si="22"/>
        <v>9.43150712194524</v>
      </c>
      <c r="S115" s="17">
        <f t="shared" si="23"/>
        <v>4.92146613004124</v>
      </c>
      <c r="T115" s="17">
        <f t="shared" si="24"/>
        <v>8.99610319003981</v>
      </c>
      <c r="U115" s="17">
        <f t="shared" si="25"/>
        <v>0</v>
      </c>
      <c r="V115" s="23">
        <f t="shared" si="26"/>
        <v>26.2282228767255</v>
      </c>
      <c r="W115" s="17">
        <v>0</v>
      </c>
      <c r="X115" s="23">
        <f t="shared" si="27"/>
        <v>26.2282228767255</v>
      </c>
      <c r="Y115" s="30" t="str">
        <f>IF(PERCENTRANK($X$4:$X$151,X115,2)&gt;=80%,"A",IF(PERCENTRANK($X$4:$X$151,X115,2)&gt;=35%,"B",IF(PERCENTRANK($X$4:$X$151,X115,2)&gt;=5%,"C","D")))</f>
        <v>C</v>
      </c>
      <c r="Z115" s="31"/>
      <c r="AA115" s="31" t="str">
        <f t="shared" si="28"/>
        <v>C</v>
      </c>
      <c r="AB115" s="15" t="str">
        <f t="shared" si="29"/>
        <v>C</v>
      </c>
      <c r="AC115" s="32"/>
    </row>
    <row r="116" spans="1:29">
      <c r="A116" s="15">
        <v>113</v>
      </c>
      <c r="B116" s="15" t="s">
        <v>2183</v>
      </c>
      <c r="C116" s="15" t="s">
        <v>2184</v>
      </c>
      <c r="D116" s="16" t="s">
        <v>2049</v>
      </c>
      <c r="E116" s="15" t="s">
        <v>38</v>
      </c>
      <c r="F116" s="17">
        <v>11.169</v>
      </c>
      <c r="G116" s="17">
        <v>7.155892</v>
      </c>
      <c r="H116" s="17">
        <v>3095.880834</v>
      </c>
      <c r="I116" s="17">
        <v>107.59384</v>
      </c>
      <c r="J116" s="17">
        <v>18</v>
      </c>
      <c r="K116" s="17">
        <v>0</v>
      </c>
      <c r="L116" s="17">
        <f t="shared" si="16"/>
        <v>0.640692273256334</v>
      </c>
      <c r="M116" s="17">
        <f t="shared" si="17"/>
        <v>277.185140478109</v>
      </c>
      <c r="N116" s="17">
        <f t="shared" si="18"/>
        <v>171.993379666667</v>
      </c>
      <c r="O116" s="17">
        <f t="shared" si="19"/>
        <v>28.7737739818562</v>
      </c>
      <c r="P116" s="19">
        <f t="shared" si="20"/>
        <v>0</v>
      </c>
      <c r="Q116" s="17">
        <f t="shared" si="21"/>
        <v>1.58355064533907</v>
      </c>
      <c r="R116" s="17">
        <f t="shared" si="22"/>
        <v>13.7591492781824</v>
      </c>
      <c r="S116" s="17">
        <f t="shared" si="23"/>
        <v>4.2558273462986</v>
      </c>
      <c r="T116" s="17">
        <f t="shared" si="24"/>
        <v>6.46431013985092</v>
      </c>
      <c r="U116" s="17">
        <f t="shared" si="25"/>
        <v>0</v>
      </c>
      <c r="V116" s="23">
        <f t="shared" si="26"/>
        <v>26.0628374096709</v>
      </c>
      <c r="W116" s="17">
        <v>0.1</v>
      </c>
      <c r="X116" s="23">
        <f t="shared" si="27"/>
        <v>26.1628374096709</v>
      </c>
      <c r="Y116" s="30" t="str">
        <f>IF(PERCENTRANK($X$4:$X$151,X116,2)&gt;=80%,"A",IF(PERCENTRANK($X$4:$X$151,X116,2)&gt;=35%,"B",IF(PERCENTRANK($X$4:$X$151,X116,2)&gt;=5%,"C","D")))</f>
        <v>C</v>
      </c>
      <c r="Z116" s="31"/>
      <c r="AA116" s="31" t="str">
        <f t="shared" si="28"/>
        <v>C</v>
      </c>
      <c r="AB116" s="15" t="str">
        <f t="shared" si="29"/>
        <v>C</v>
      </c>
      <c r="AC116" s="32"/>
    </row>
    <row r="117" spans="1:29">
      <c r="A117" s="15">
        <v>114</v>
      </c>
      <c r="B117" s="15" t="s">
        <v>1634</v>
      </c>
      <c r="C117" s="15" t="s">
        <v>2185</v>
      </c>
      <c r="D117" s="16" t="s">
        <v>2049</v>
      </c>
      <c r="E117" s="15" t="s">
        <v>54</v>
      </c>
      <c r="F117" s="17">
        <v>35.73</v>
      </c>
      <c r="G117" s="17">
        <v>137.218693</v>
      </c>
      <c r="H117" s="17">
        <v>2270.636628</v>
      </c>
      <c r="I117" s="17">
        <v>341.890872</v>
      </c>
      <c r="J117" s="17">
        <v>88</v>
      </c>
      <c r="K117" s="17">
        <v>170.9</v>
      </c>
      <c r="L117" s="17">
        <f t="shared" si="16"/>
        <v>3.84043361321019</v>
      </c>
      <c r="M117" s="17">
        <f t="shared" si="17"/>
        <v>63.5498636439967</v>
      </c>
      <c r="N117" s="17">
        <f t="shared" si="18"/>
        <v>25.8026889545455</v>
      </c>
      <c r="O117" s="17">
        <f t="shared" si="19"/>
        <v>6.64140757756177</v>
      </c>
      <c r="P117" s="19">
        <f t="shared" si="20"/>
        <v>7.52652352615885</v>
      </c>
      <c r="Q117" s="17">
        <f t="shared" si="21"/>
        <v>9.49210936425275</v>
      </c>
      <c r="R117" s="17">
        <f t="shared" si="22"/>
        <v>3.15454161423541</v>
      </c>
      <c r="S117" s="17">
        <f t="shared" si="23"/>
        <v>0.638465209961064</v>
      </c>
      <c r="T117" s="17">
        <f t="shared" si="24"/>
        <v>1.49205725928016</v>
      </c>
      <c r="U117" s="17">
        <f t="shared" si="25"/>
        <v>10</v>
      </c>
      <c r="V117" s="23">
        <f t="shared" si="26"/>
        <v>24.7771734477294</v>
      </c>
      <c r="W117" s="17">
        <v>0.5</v>
      </c>
      <c r="X117" s="23">
        <f t="shared" si="27"/>
        <v>25.2771734477294</v>
      </c>
      <c r="Y117" s="30" t="str">
        <f>IF(PERCENTRANK($X$4:$X$151,X117,2)&gt;=80%,"A",IF(PERCENTRANK($X$4:$X$151,X117,2)&gt;=35%,"B",IF(PERCENTRANK($X$4:$X$151,X117,2)&gt;=5%,"C","D")))</f>
        <v>C</v>
      </c>
      <c r="Z117" s="31"/>
      <c r="AA117" s="31" t="str">
        <f t="shared" si="28"/>
        <v>C</v>
      </c>
      <c r="AB117" s="15" t="str">
        <f t="shared" si="29"/>
        <v>C</v>
      </c>
      <c r="AC117" s="32"/>
    </row>
    <row r="118" spans="1:29">
      <c r="A118" s="15">
        <v>115</v>
      </c>
      <c r="B118" s="15" t="s">
        <v>1827</v>
      </c>
      <c r="C118" s="15" t="s">
        <v>2186</v>
      </c>
      <c r="D118" s="16" t="s">
        <v>2049</v>
      </c>
      <c r="E118" s="15" t="s">
        <v>66</v>
      </c>
      <c r="F118" s="17">
        <v>32.64</v>
      </c>
      <c r="G118" s="17">
        <v>18.614863</v>
      </c>
      <c r="H118" s="17">
        <v>1978.63018</v>
      </c>
      <c r="I118" s="17">
        <v>9.21392</v>
      </c>
      <c r="J118" s="17">
        <v>75</v>
      </c>
      <c r="K118" s="17">
        <v>100.7</v>
      </c>
      <c r="L118" s="17">
        <f t="shared" si="16"/>
        <v>0.570308302696078</v>
      </c>
      <c r="M118" s="17">
        <f t="shared" si="17"/>
        <v>60.6197971813726</v>
      </c>
      <c r="N118" s="17">
        <f t="shared" si="18"/>
        <v>26.3817357333333</v>
      </c>
      <c r="O118" s="17">
        <f t="shared" si="19"/>
        <v>214.743581450675</v>
      </c>
      <c r="P118" s="19">
        <f t="shared" si="20"/>
        <v>5.08937956258203</v>
      </c>
      <c r="Q118" s="17">
        <f t="shared" si="21"/>
        <v>1.4095879074466</v>
      </c>
      <c r="R118" s="17">
        <f t="shared" si="22"/>
        <v>3.0090965092608</v>
      </c>
      <c r="S118" s="17">
        <f t="shared" si="23"/>
        <v>0.652793221427131</v>
      </c>
      <c r="T118" s="17">
        <f t="shared" si="24"/>
        <v>10</v>
      </c>
      <c r="U118" s="17">
        <f t="shared" si="25"/>
        <v>10</v>
      </c>
      <c r="V118" s="23">
        <f t="shared" si="26"/>
        <v>25.0714776381345</v>
      </c>
      <c r="W118" s="17">
        <v>0.2</v>
      </c>
      <c r="X118" s="23">
        <f t="shared" si="27"/>
        <v>25.2714776381345</v>
      </c>
      <c r="Y118" s="30" t="str">
        <f>IF(PERCENTRANK($X$4:$X$151,X118,2)&gt;=80%,"A",IF(PERCENTRANK($X$4:$X$151,X118,2)&gt;=35%,"B",IF(PERCENTRANK($X$4:$X$151,X118,2)&gt;=5%,"C","D")))</f>
        <v>C</v>
      </c>
      <c r="Z118" s="31"/>
      <c r="AA118" s="31" t="str">
        <f t="shared" si="28"/>
        <v>C</v>
      </c>
      <c r="AB118" s="15" t="str">
        <f t="shared" si="29"/>
        <v>C</v>
      </c>
      <c r="AC118" s="32"/>
    </row>
    <row r="119" spans="1:29">
      <c r="A119" s="15">
        <v>116</v>
      </c>
      <c r="B119" s="15" t="s">
        <v>2187</v>
      </c>
      <c r="C119" s="15" t="s">
        <v>2188</v>
      </c>
      <c r="D119" s="16" t="s">
        <v>2049</v>
      </c>
      <c r="E119" s="15" t="s">
        <v>46</v>
      </c>
      <c r="F119" s="17">
        <v>26.8</v>
      </c>
      <c r="G119" s="17">
        <v>8.80281</v>
      </c>
      <c r="H119" s="17">
        <v>4214.858403</v>
      </c>
      <c r="I119" s="17">
        <v>134.848984</v>
      </c>
      <c r="J119" s="17">
        <v>32</v>
      </c>
      <c r="K119" s="17">
        <v>62.2</v>
      </c>
      <c r="L119" s="17">
        <f t="shared" si="16"/>
        <v>0.328463059701492</v>
      </c>
      <c r="M119" s="17">
        <f t="shared" si="17"/>
        <v>157.270835932836</v>
      </c>
      <c r="N119" s="17">
        <f t="shared" si="18"/>
        <v>131.71432509375</v>
      </c>
      <c r="O119" s="17">
        <f t="shared" si="19"/>
        <v>31.2561376287418</v>
      </c>
      <c r="P119" s="19">
        <f t="shared" si="20"/>
        <v>1.47573166291252</v>
      </c>
      <c r="Q119" s="17">
        <f t="shared" si="21"/>
        <v>0.811837307662115</v>
      </c>
      <c r="R119" s="17">
        <f t="shared" si="22"/>
        <v>7.80674211096576</v>
      </c>
      <c r="S119" s="17">
        <f t="shared" si="23"/>
        <v>3.25915699615666</v>
      </c>
      <c r="T119" s="17">
        <f t="shared" si="24"/>
        <v>7.02199744578021</v>
      </c>
      <c r="U119" s="17">
        <f t="shared" si="25"/>
        <v>6.3068556630642</v>
      </c>
      <c r="V119" s="23">
        <f t="shared" si="26"/>
        <v>25.206589523629</v>
      </c>
      <c r="W119" s="17">
        <v>0</v>
      </c>
      <c r="X119" s="23">
        <f t="shared" si="27"/>
        <v>25.206589523629</v>
      </c>
      <c r="Y119" s="30" t="str">
        <f>IF(PERCENTRANK($X$4:$X$151,X119,2)&gt;=80%,"A",IF(PERCENTRANK($X$4:$X$151,X119,2)&gt;=35%,"B",IF(PERCENTRANK($X$4:$X$151,X119,2)&gt;=5%,"C","D")))</f>
        <v>C</v>
      </c>
      <c r="Z119" s="31"/>
      <c r="AA119" s="31" t="str">
        <f t="shared" si="28"/>
        <v>C</v>
      </c>
      <c r="AB119" s="15" t="str">
        <f t="shared" si="29"/>
        <v>C</v>
      </c>
      <c r="AC119" s="32"/>
    </row>
    <row r="120" spans="1:29">
      <c r="A120" s="15">
        <v>117</v>
      </c>
      <c r="B120" s="15" t="s">
        <v>2189</v>
      </c>
      <c r="C120" s="15" t="s">
        <v>2190</v>
      </c>
      <c r="D120" s="16" t="s">
        <v>2049</v>
      </c>
      <c r="E120" s="15" t="s">
        <v>54</v>
      </c>
      <c r="F120" s="17">
        <v>18.35</v>
      </c>
      <c r="G120" s="17">
        <v>20.645113</v>
      </c>
      <c r="H120" s="17">
        <v>5374.842986</v>
      </c>
      <c r="I120" s="17">
        <v>851.24248</v>
      </c>
      <c r="J120" s="17">
        <v>26</v>
      </c>
      <c r="K120" s="17">
        <v>16.4</v>
      </c>
      <c r="L120" s="17">
        <f t="shared" si="16"/>
        <v>1.12507427792916</v>
      </c>
      <c r="M120" s="17">
        <f t="shared" si="17"/>
        <v>292.906974713896</v>
      </c>
      <c r="N120" s="17">
        <f t="shared" si="18"/>
        <v>206.724730230769</v>
      </c>
      <c r="O120" s="17">
        <f t="shared" si="19"/>
        <v>6.31411508739554</v>
      </c>
      <c r="P120" s="19">
        <f t="shared" si="20"/>
        <v>0.305125192358503</v>
      </c>
      <c r="Q120" s="17">
        <f t="shared" si="21"/>
        <v>2.78076101934866</v>
      </c>
      <c r="R120" s="17">
        <f t="shared" si="22"/>
        <v>14.5395629172538</v>
      </c>
      <c r="S120" s="17">
        <f t="shared" si="23"/>
        <v>5.11522456141849</v>
      </c>
      <c r="T120" s="17">
        <f t="shared" si="24"/>
        <v>1.41852779581066</v>
      </c>
      <c r="U120" s="17">
        <f t="shared" si="25"/>
        <v>1.30401792936515</v>
      </c>
      <c r="V120" s="23">
        <f t="shared" si="26"/>
        <v>25.1580942231967</v>
      </c>
      <c r="W120" s="17">
        <v>0</v>
      </c>
      <c r="X120" s="23">
        <f t="shared" si="27"/>
        <v>25.1580942231967</v>
      </c>
      <c r="Y120" s="30" t="str">
        <f>IF(PERCENTRANK($X$4:$X$151,X120,2)&gt;=80%,"A",IF(PERCENTRANK($X$4:$X$151,X120,2)&gt;=35%,"B",IF(PERCENTRANK($X$4:$X$151,X120,2)&gt;=5%,"C","D")))</f>
        <v>C</v>
      </c>
      <c r="Z120" s="31"/>
      <c r="AA120" s="31" t="str">
        <f t="shared" si="28"/>
        <v>C</v>
      </c>
      <c r="AB120" s="15" t="str">
        <f t="shared" si="29"/>
        <v>C</v>
      </c>
      <c r="AC120" s="32"/>
    </row>
    <row r="121" spans="1:29">
      <c r="A121" s="15">
        <v>118</v>
      </c>
      <c r="B121" s="15" t="s">
        <v>2191</v>
      </c>
      <c r="C121" s="15" t="s">
        <v>2192</v>
      </c>
      <c r="D121" s="16" t="s">
        <v>2049</v>
      </c>
      <c r="E121" s="15" t="s">
        <v>54</v>
      </c>
      <c r="F121" s="17">
        <v>75</v>
      </c>
      <c r="G121" s="17">
        <v>9.306638</v>
      </c>
      <c r="H121" s="17">
        <v>10000.290534</v>
      </c>
      <c r="I121" s="17">
        <v>286.873664</v>
      </c>
      <c r="J121" s="17">
        <v>24</v>
      </c>
      <c r="K121" s="17">
        <v>0</v>
      </c>
      <c r="L121" s="17">
        <f t="shared" si="16"/>
        <v>0.124088506666667</v>
      </c>
      <c r="M121" s="17">
        <f t="shared" si="17"/>
        <v>133.33720712</v>
      </c>
      <c r="N121" s="17">
        <f t="shared" si="18"/>
        <v>416.67877225</v>
      </c>
      <c r="O121" s="17">
        <f t="shared" si="19"/>
        <v>34.8595628980428</v>
      </c>
      <c r="P121" s="19">
        <f t="shared" si="20"/>
        <v>0</v>
      </c>
      <c r="Q121" s="17">
        <f t="shared" si="21"/>
        <v>0.306700178874396</v>
      </c>
      <c r="R121" s="17">
        <f t="shared" si="22"/>
        <v>6.6187045017476</v>
      </c>
      <c r="S121" s="17">
        <f t="shared" si="23"/>
        <v>10</v>
      </c>
      <c r="T121" s="17">
        <f t="shared" si="24"/>
        <v>7.83154222503738</v>
      </c>
      <c r="U121" s="17">
        <f t="shared" si="25"/>
        <v>0</v>
      </c>
      <c r="V121" s="23">
        <f t="shared" si="26"/>
        <v>24.7569469056594</v>
      </c>
      <c r="W121" s="17">
        <v>0</v>
      </c>
      <c r="X121" s="23">
        <f t="shared" si="27"/>
        <v>24.7569469056594</v>
      </c>
      <c r="Y121" s="30" t="str">
        <f>IF(PERCENTRANK($X$4:$X$151,X121,2)&gt;=80%,"A",IF(PERCENTRANK($X$4:$X$151,X121,2)&gt;=35%,"B",IF(PERCENTRANK($X$4:$X$151,X121,2)&gt;=5%,"C","D")))</f>
        <v>C</v>
      </c>
      <c r="Z121" s="31"/>
      <c r="AA121" s="31" t="str">
        <f t="shared" si="28"/>
        <v>C</v>
      </c>
      <c r="AB121" s="15" t="str">
        <f t="shared" si="29"/>
        <v>C</v>
      </c>
      <c r="AC121" s="32"/>
    </row>
    <row r="122" spans="1:29">
      <c r="A122" s="15">
        <v>119</v>
      </c>
      <c r="B122" s="15" t="s">
        <v>1447</v>
      </c>
      <c r="C122" s="15" t="s">
        <v>2193</v>
      </c>
      <c r="D122" s="16" t="s">
        <v>2049</v>
      </c>
      <c r="E122" s="15" t="s">
        <v>18</v>
      </c>
      <c r="F122" s="17">
        <v>37.82</v>
      </c>
      <c r="G122" s="17">
        <v>6.095439</v>
      </c>
      <c r="H122" s="17">
        <v>3872.087632</v>
      </c>
      <c r="I122" s="17">
        <v>226.748728</v>
      </c>
      <c r="J122" s="17">
        <v>19</v>
      </c>
      <c r="K122" s="17">
        <v>199</v>
      </c>
      <c r="L122" s="17">
        <f t="shared" si="16"/>
        <v>0.161169725013221</v>
      </c>
      <c r="M122" s="17">
        <f t="shared" si="17"/>
        <v>102.382010364886</v>
      </c>
      <c r="N122" s="17">
        <f t="shared" si="18"/>
        <v>203.794085894737</v>
      </c>
      <c r="O122" s="17">
        <f t="shared" si="19"/>
        <v>17.0765572365195</v>
      </c>
      <c r="P122" s="19">
        <f t="shared" si="20"/>
        <v>5.13934649503821</v>
      </c>
      <c r="Q122" s="17">
        <f t="shared" si="21"/>
        <v>0.398351022335014</v>
      </c>
      <c r="R122" s="17">
        <f t="shared" si="22"/>
        <v>5.08212439375745</v>
      </c>
      <c r="S122" s="17">
        <f t="shared" si="23"/>
        <v>5.0427083033408</v>
      </c>
      <c r="T122" s="17">
        <f t="shared" si="24"/>
        <v>3.83641583364716</v>
      </c>
      <c r="U122" s="17">
        <f t="shared" si="25"/>
        <v>10</v>
      </c>
      <c r="V122" s="23">
        <f t="shared" si="26"/>
        <v>24.3595995530804</v>
      </c>
      <c r="W122" s="17">
        <v>0</v>
      </c>
      <c r="X122" s="23">
        <f t="shared" si="27"/>
        <v>24.3595995530804</v>
      </c>
      <c r="Y122" s="30" t="str">
        <f>IF(PERCENTRANK($X$4:$X$151,X122,2)&gt;=80%,"A",IF(PERCENTRANK($X$4:$X$151,X122,2)&gt;=35%,"B",IF(PERCENTRANK($X$4:$X$151,X122,2)&gt;=5%,"C","D")))</f>
        <v>C</v>
      </c>
      <c r="Z122" s="31"/>
      <c r="AA122" s="31" t="str">
        <f t="shared" si="28"/>
        <v>C</v>
      </c>
      <c r="AB122" s="15" t="str">
        <f t="shared" si="29"/>
        <v>C</v>
      </c>
      <c r="AC122" s="32"/>
    </row>
    <row r="123" spans="1:29">
      <c r="A123" s="15">
        <v>120</v>
      </c>
      <c r="B123" s="15" t="s">
        <v>1142</v>
      </c>
      <c r="C123" s="15" t="s">
        <v>2194</v>
      </c>
      <c r="D123" s="16" t="s">
        <v>2049</v>
      </c>
      <c r="E123" s="15" t="s">
        <v>18</v>
      </c>
      <c r="F123" s="17">
        <v>84.89</v>
      </c>
      <c r="G123" s="17">
        <v>522.627563</v>
      </c>
      <c r="H123" s="17">
        <v>5180.36154</v>
      </c>
      <c r="I123" s="17">
        <v>1409.008816</v>
      </c>
      <c r="J123" s="17">
        <v>81</v>
      </c>
      <c r="K123" s="17">
        <v>44</v>
      </c>
      <c r="L123" s="17">
        <f t="shared" si="16"/>
        <v>6.15652683472729</v>
      </c>
      <c r="M123" s="17">
        <f t="shared" si="17"/>
        <v>61.0244026387089</v>
      </c>
      <c r="N123" s="17">
        <f t="shared" si="18"/>
        <v>63.9550807407407</v>
      </c>
      <c r="O123" s="17">
        <f t="shared" si="19"/>
        <v>3.67659980631377</v>
      </c>
      <c r="P123" s="19">
        <f t="shared" si="20"/>
        <v>0.849361567918675</v>
      </c>
      <c r="Q123" s="17">
        <f t="shared" si="21"/>
        <v>15.2166218465993</v>
      </c>
      <c r="R123" s="17">
        <f t="shared" si="22"/>
        <v>3.02918065546235</v>
      </c>
      <c r="S123" s="17">
        <f t="shared" si="23"/>
        <v>1.58251312974188</v>
      </c>
      <c r="T123" s="17">
        <f t="shared" si="24"/>
        <v>0.82598415567991</v>
      </c>
      <c r="U123" s="17">
        <f t="shared" si="25"/>
        <v>3.62992876634817</v>
      </c>
      <c r="V123" s="23">
        <f t="shared" si="26"/>
        <v>24.2842285538316</v>
      </c>
      <c r="W123" s="17">
        <v>0</v>
      </c>
      <c r="X123" s="23">
        <f t="shared" si="27"/>
        <v>24.2842285538316</v>
      </c>
      <c r="Y123" s="30" t="str">
        <f>IF(PERCENTRANK($X$4:$X$151,X123,2)&gt;=80%,"A",IF(PERCENTRANK($X$4:$X$151,X123,2)&gt;=35%,"B",IF(PERCENTRANK($X$4:$X$151,X123,2)&gt;=5%,"C","D")))</f>
        <v>C</v>
      </c>
      <c r="Z123" s="31"/>
      <c r="AA123" s="31" t="str">
        <f t="shared" si="28"/>
        <v>C</v>
      </c>
      <c r="AB123" s="15" t="str">
        <f t="shared" si="29"/>
        <v>C</v>
      </c>
      <c r="AC123" s="32"/>
    </row>
    <row r="124" spans="1:29">
      <c r="A124" s="15">
        <v>121</v>
      </c>
      <c r="B124" s="15" t="s">
        <v>1005</v>
      </c>
      <c r="C124" s="15" t="s">
        <v>2195</v>
      </c>
      <c r="D124" s="16" t="s">
        <v>2049</v>
      </c>
      <c r="E124" s="15" t="s">
        <v>38</v>
      </c>
      <c r="F124" s="17">
        <v>39.29</v>
      </c>
      <c r="G124" s="17">
        <v>43.589065</v>
      </c>
      <c r="H124" s="17">
        <v>10634.497682</v>
      </c>
      <c r="I124" s="17">
        <v>516.12668</v>
      </c>
      <c r="J124" s="17">
        <v>76</v>
      </c>
      <c r="K124" s="17">
        <v>0</v>
      </c>
      <c r="L124" s="17">
        <f t="shared" si="16"/>
        <v>1.10941880885722</v>
      </c>
      <c r="M124" s="17">
        <f t="shared" si="17"/>
        <v>270.666777347926</v>
      </c>
      <c r="N124" s="17">
        <f t="shared" si="18"/>
        <v>139.927601078947</v>
      </c>
      <c r="O124" s="17">
        <f t="shared" si="19"/>
        <v>20.6044331635791</v>
      </c>
      <c r="P124" s="19">
        <f t="shared" si="20"/>
        <v>0</v>
      </c>
      <c r="Q124" s="17">
        <f t="shared" si="21"/>
        <v>2.74206658024461</v>
      </c>
      <c r="R124" s="17">
        <f t="shared" si="22"/>
        <v>13.4355852833633</v>
      </c>
      <c r="S124" s="17">
        <f t="shared" si="23"/>
        <v>3.46238740309583</v>
      </c>
      <c r="T124" s="17">
        <f t="shared" si="24"/>
        <v>4.62898771322777</v>
      </c>
      <c r="U124" s="17">
        <f t="shared" si="25"/>
        <v>0</v>
      </c>
      <c r="V124" s="23">
        <f t="shared" si="26"/>
        <v>24.2690269799315</v>
      </c>
      <c r="W124" s="17">
        <v>0</v>
      </c>
      <c r="X124" s="23">
        <f t="shared" si="27"/>
        <v>24.2690269799315</v>
      </c>
      <c r="Y124" s="30" t="str">
        <f>IF(PERCENTRANK($X$4:$X$151,X124,2)&gt;=80%,"A",IF(PERCENTRANK($X$4:$X$151,X124,2)&gt;=35%,"B",IF(PERCENTRANK($X$4:$X$151,X124,2)&gt;=5%,"C","D")))</f>
        <v>C</v>
      </c>
      <c r="Z124" s="31"/>
      <c r="AA124" s="31" t="str">
        <f t="shared" si="28"/>
        <v>C</v>
      </c>
      <c r="AB124" s="15" t="str">
        <f t="shared" si="29"/>
        <v>C</v>
      </c>
      <c r="AC124" s="32"/>
    </row>
    <row r="125" spans="1:29">
      <c r="A125" s="15">
        <v>122</v>
      </c>
      <c r="B125" s="15" t="s">
        <v>1737</v>
      </c>
      <c r="C125" s="15" t="s">
        <v>2196</v>
      </c>
      <c r="D125" s="16" t="s">
        <v>2049</v>
      </c>
      <c r="E125" s="15" t="s">
        <v>38</v>
      </c>
      <c r="F125" s="17">
        <v>5.13</v>
      </c>
      <c r="G125" s="17">
        <v>5.912721</v>
      </c>
      <c r="H125" s="17">
        <v>1557.135786</v>
      </c>
      <c r="I125" s="17">
        <v>86.551984</v>
      </c>
      <c r="J125" s="17">
        <v>39</v>
      </c>
      <c r="K125" s="17">
        <v>0</v>
      </c>
      <c r="L125" s="17">
        <f t="shared" si="16"/>
        <v>1.15257719298246</v>
      </c>
      <c r="M125" s="17">
        <f t="shared" si="17"/>
        <v>303.535240935673</v>
      </c>
      <c r="N125" s="17">
        <f t="shared" si="18"/>
        <v>39.9265586153846</v>
      </c>
      <c r="O125" s="17">
        <f t="shared" si="19"/>
        <v>17.9907578548402</v>
      </c>
      <c r="P125" s="19">
        <f t="shared" si="20"/>
        <v>0</v>
      </c>
      <c r="Q125" s="17">
        <f t="shared" si="21"/>
        <v>2.84873789483056</v>
      </c>
      <c r="R125" s="17">
        <f t="shared" si="22"/>
        <v>15.0671377405702</v>
      </c>
      <c r="S125" s="17">
        <f t="shared" si="23"/>
        <v>0.987948142703305</v>
      </c>
      <c r="T125" s="17">
        <f t="shared" si="24"/>
        <v>4.04179995637623</v>
      </c>
      <c r="U125" s="17">
        <f t="shared" si="25"/>
        <v>0</v>
      </c>
      <c r="V125" s="23">
        <f t="shared" si="26"/>
        <v>22.9456237344803</v>
      </c>
      <c r="W125" s="17">
        <v>0</v>
      </c>
      <c r="X125" s="23">
        <f t="shared" si="27"/>
        <v>22.9456237344803</v>
      </c>
      <c r="Y125" s="30" t="str">
        <f>IF(PERCENTRANK($X$4:$X$151,X125,2)&gt;=80%,"A",IF(PERCENTRANK($X$4:$X$151,X125,2)&gt;=35%,"B",IF(PERCENTRANK($X$4:$X$151,X125,2)&gt;=5%,"C","D")))</f>
        <v>C</v>
      </c>
      <c r="Z125" s="31"/>
      <c r="AA125" s="31" t="str">
        <f t="shared" si="28"/>
        <v>C</v>
      </c>
      <c r="AB125" s="15" t="str">
        <f t="shared" si="29"/>
        <v>C</v>
      </c>
      <c r="AC125" s="32"/>
    </row>
    <row r="126" spans="1:29">
      <c r="A126" s="15">
        <v>123</v>
      </c>
      <c r="B126" s="15" t="s">
        <v>1882</v>
      </c>
      <c r="C126" s="15" t="s">
        <v>2197</v>
      </c>
      <c r="D126" s="16" t="s">
        <v>2049</v>
      </c>
      <c r="E126" s="15" t="s">
        <v>38</v>
      </c>
      <c r="F126" s="17">
        <v>11.438</v>
      </c>
      <c r="G126" s="17">
        <v>3.602073</v>
      </c>
      <c r="H126" s="17">
        <v>1690.579105</v>
      </c>
      <c r="I126" s="17">
        <v>210.479976</v>
      </c>
      <c r="J126" s="17">
        <v>68</v>
      </c>
      <c r="K126" s="17">
        <v>81.1</v>
      </c>
      <c r="L126" s="17">
        <f t="shared" si="16"/>
        <v>0.314921577198811</v>
      </c>
      <c r="M126" s="17">
        <f t="shared" si="17"/>
        <v>147.803733607274</v>
      </c>
      <c r="N126" s="17">
        <f t="shared" si="18"/>
        <v>24.8614574264706</v>
      </c>
      <c r="O126" s="17">
        <f t="shared" si="19"/>
        <v>8.03201870851601</v>
      </c>
      <c r="P126" s="19">
        <f t="shared" si="20"/>
        <v>4.79717274158549</v>
      </c>
      <c r="Q126" s="17">
        <f t="shared" si="21"/>
        <v>0.778367849310477</v>
      </c>
      <c r="R126" s="17">
        <f t="shared" si="22"/>
        <v>7.33680611834887</v>
      </c>
      <c r="S126" s="17">
        <f t="shared" si="23"/>
        <v>0.615175250288531</v>
      </c>
      <c r="T126" s="17">
        <f t="shared" si="24"/>
        <v>1.80447166971118</v>
      </c>
      <c r="U126" s="17">
        <f t="shared" si="25"/>
        <v>10</v>
      </c>
      <c r="V126" s="23">
        <f t="shared" si="26"/>
        <v>20.5348208876591</v>
      </c>
      <c r="W126" s="17">
        <v>1.2</v>
      </c>
      <c r="X126" s="23">
        <f t="shared" si="27"/>
        <v>21.7348208876591</v>
      </c>
      <c r="Y126" s="30" t="str">
        <f>IF(PERCENTRANK($X$4:$X$151,X126,2)&gt;=80%,"A",IF(PERCENTRANK($X$4:$X$151,X126,2)&gt;=35%,"B",IF(PERCENTRANK($X$4:$X$151,X126,2)&gt;=5%,"C","D")))</f>
        <v>C</v>
      </c>
      <c r="Z126" s="31"/>
      <c r="AA126" s="31" t="str">
        <f t="shared" si="28"/>
        <v>C</v>
      </c>
      <c r="AB126" s="15" t="str">
        <f t="shared" si="29"/>
        <v>C</v>
      </c>
      <c r="AC126" s="32"/>
    </row>
    <row r="127" spans="1:29">
      <c r="A127" s="15">
        <v>124</v>
      </c>
      <c r="B127" s="15" t="s">
        <v>1535</v>
      </c>
      <c r="C127" s="15" t="s">
        <v>2198</v>
      </c>
      <c r="D127" s="16" t="s">
        <v>2049</v>
      </c>
      <c r="E127" s="15" t="s">
        <v>66</v>
      </c>
      <c r="F127" s="17">
        <v>28.32</v>
      </c>
      <c r="G127" s="17">
        <v>47.064064</v>
      </c>
      <c r="H127" s="17">
        <v>2720.136631</v>
      </c>
      <c r="I127" s="17">
        <v>58.910224</v>
      </c>
      <c r="J127" s="17">
        <v>32</v>
      </c>
      <c r="K127" s="17">
        <v>0</v>
      </c>
      <c r="L127" s="17">
        <f t="shared" si="16"/>
        <v>1.66186666666667</v>
      </c>
      <c r="M127" s="17">
        <f t="shared" si="17"/>
        <v>96.0500222810734</v>
      </c>
      <c r="N127" s="17">
        <f t="shared" si="18"/>
        <v>85.00426971875</v>
      </c>
      <c r="O127" s="17">
        <f t="shared" si="19"/>
        <v>46.1742707174225</v>
      </c>
      <c r="P127" s="19">
        <f t="shared" si="20"/>
        <v>0</v>
      </c>
      <c r="Q127" s="17">
        <f t="shared" si="21"/>
        <v>4.10751017659704</v>
      </c>
      <c r="R127" s="17">
        <f t="shared" si="22"/>
        <v>4.76781184034071</v>
      </c>
      <c r="S127" s="17">
        <f t="shared" si="23"/>
        <v>2.10335709619938</v>
      </c>
      <c r="T127" s="17">
        <f t="shared" si="24"/>
        <v>10</v>
      </c>
      <c r="U127" s="17">
        <f t="shared" si="25"/>
        <v>0</v>
      </c>
      <c r="V127" s="23">
        <f t="shared" si="26"/>
        <v>20.9786791131371</v>
      </c>
      <c r="W127" s="17">
        <v>0.1</v>
      </c>
      <c r="X127" s="23">
        <f t="shared" si="27"/>
        <v>21.0786791131371</v>
      </c>
      <c r="Y127" s="30" t="str">
        <f>IF(PERCENTRANK($X$4:$X$151,X127,2)&gt;=80%,"A",IF(PERCENTRANK($X$4:$X$151,X127,2)&gt;=35%,"B",IF(PERCENTRANK($X$4:$X$151,X127,2)&gt;=5%,"C","D")))</f>
        <v>C</v>
      </c>
      <c r="Z127" s="31"/>
      <c r="AA127" s="31" t="str">
        <f t="shared" si="28"/>
        <v>C</v>
      </c>
      <c r="AB127" s="15" t="str">
        <f t="shared" si="29"/>
        <v>C</v>
      </c>
      <c r="AC127" s="32"/>
    </row>
    <row r="128" spans="1:29">
      <c r="A128" s="15">
        <v>125</v>
      </c>
      <c r="B128" s="15" t="s">
        <v>1474</v>
      </c>
      <c r="C128" s="15" t="s">
        <v>2199</v>
      </c>
      <c r="D128" s="16" t="s">
        <v>2049</v>
      </c>
      <c r="E128" s="15" t="s">
        <v>18</v>
      </c>
      <c r="F128" s="17">
        <v>20</v>
      </c>
      <c r="G128" s="17">
        <v>53.1615719997</v>
      </c>
      <c r="H128" s="17">
        <v>3331.759815</v>
      </c>
      <c r="I128" s="17">
        <v>181.80384</v>
      </c>
      <c r="J128" s="17">
        <v>44</v>
      </c>
      <c r="K128" s="17">
        <v>0</v>
      </c>
      <c r="L128" s="17">
        <f t="shared" si="16"/>
        <v>2.658078599985</v>
      </c>
      <c r="M128" s="17">
        <f t="shared" si="17"/>
        <v>166.58799075</v>
      </c>
      <c r="N128" s="17">
        <f t="shared" si="18"/>
        <v>75.7218139772727</v>
      </c>
      <c r="O128" s="17">
        <f t="shared" si="19"/>
        <v>18.3261245472043</v>
      </c>
      <c r="P128" s="19">
        <f t="shared" si="20"/>
        <v>0</v>
      </c>
      <c r="Q128" s="17">
        <f t="shared" si="21"/>
        <v>6.56977188280238</v>
      </c>
      <c r="R128" s="17">
        <f t="shared" si="22"/>
        <v>8.26923488296709</v>
      </c>
      <c r="S128" s="17">
        <f t="shared" si="23"/>
        <v>1.87367076140006</v>
      </c>
      <c r="T128" s="17">
        <f t="shared" si="24"/>
        <v>4.11714336844948</v>
      </c>
      <c r="U128" s="17">
        <f t="shared" si="25"/>
        <v>0</v>
      </c>
      <c r="V128" s="23">
        <f t="shared" si="26"/>
        <v>20.829820895619</v>
      </c>
      <c r="W128" s="17">
        <v>0</v>
      </c>
      <c r="X128" s="23">
        <f t="shared" si="27"/>
        <v>20.829820895619</v>
      </c>
      <c r="Y128" s="30" t="str">
        <f>IF(PERCENTRANK($X$4:$X$151,X128,2)&gt;=80%,"A",IF(PERCENTRANK($X$4:$X$151,X128,2)&gt;=35%,"B",IF(PERCENTRANK($X$4:$X$151,X128,2)&gt;=5%,"C","D")))</f>
        <v>C</v>
      </c>
      <c r="Z128" s="31"/>
      <c r="AA128" s="31" t="str">
        <f t="shared" si="28"/>
        <v>C</v>
      </c>
      <c r="AB128" s="15" t="str">
        <f t="shared" si="29"/>
        <v>C</v>
      </c>
      <c r="AC128" s="32"/>
    </row>
    <row r="129" spans="1:29">
      <c r="A129" s="15">
        <v>126</v>
      </c>
      <c r="B129" s="15" t="s">
        <v>2200</v>
      </c>
      <c r="C129" s="15" t="s">
        <v>2201</v>
      </c>
      <c r="D129" s="16" t="s">
        <v>2049</v>
      </c>
      <c r="E129" s="15" t="s">
        <v>38</v>
      </c>
      <c r="F129" s="17">
        <v>8.09</v>
      </c>
      <c r="G129" s="17">
        <v>23.421851</v>
      </c>
      <c r="H129" s="17">
        <v>206.103169</v>
      </c>
      <c r="I129" s="17">
        <v>65.97904</v>
      </c>
      <c r="J129" s="17">
        <v>30</v>
      </c>
      <c r="K129" s="17">
        <v>7.5</v>
      </c>
      <c r="L129" s="17">
        <f t="shared" si="16"/>
        <v>2.895160815822</v>
      </c>
      <c r="M129" s="17">
        <f t="shared" si="17"/>
        <v>25.4762878862794</v>
      </c>
      <c r="N129" s="17">
        <f t="shared" si="18"/>
        <v>6.87010563333333</v>
      </c>
      <c r="O129" s="17">
        <f t="shared" si="19"/>
        <v>3.12376732065213</v>
      </c>
      <c r="P129" s="19">
        <f t="shared" si="20"/>
        <v>3.63895423655519</v>
      </c>
      <c r="Q129" s="17">
        <f t="shared" si="21"/>
        <v>7.15575006852165</v>
      </c>
      <c r="R129" s="17">
        <f t="shared" si="22"/>
        <v>1.26461341858602</v>
      </c>
      <c r="S129" s="17">
        <f t="shared" si="23"/>
        <v>0.169994818887593</v>
      </c>
      <c r="T129" s="17">
        <f t="shared" si="24"/>
        <v>0.701784923248496</v>
      </c>
      <c r="U129" s="17">
        <f t="shared" si="25"/>
        <v>10</v>
      </c>
      <c r="V129" s="23">
        <f t="shared" si="26"/>
        <v>19.2921432292438</v>
      </c>
      <c r="W129" s="17">
        <v>1</v>
      </c>
      <c r="X129" s="23">
        <f t="shared" si="27"/>
        <v>20.2921432292438</v>
      </c>
      <c r="Y129" s="30" t="str">
        <f>IF(PERCENTRANK($X$4:$X$151,X129,2)&gt;=80%,"A",IF(PERCENTRANK($X$4:$X$151,X129,2)&gt;=35%,"B",IF(PERCENTRANK($X$4:$X$151,X129,2)&gt;=5%,"C","D")))</f>
        <v>C</v>
      </c>
      <c r="Z129" s="31"/>
      <c r="AA129" s="31" t="str">
        <f t="shared" si="28"/>
        <v>C</v>
      </c>
      <c r="AB129" s="15" t="str">
        <f t="shared" si="29"/>
        <v>C</v>
      </c>
      <c r="AC129" s="32"/>
    </row>
    <row r="130" spans="1:29">
      <c r="A130" s="15">
        <v>127</v>
      </c>
      <c r="B130" s="15" t="s">
        <v>1939</v>
      </c>
      <c r="C130" s="15" t="s">
        <v>2202</v>
      </c>
      <c r="D130" s="16" t="s">
        <v>2049</v>
      </c>
      <c r="E130" s="15" t="s">
        <v>46</v>
      </c>
      <c r="F130" s="17">
        <v>24.94</v>
      </c>
      <c r="G130" s="17">
        <v>80.824392</v>
      </c>
      <c r="H130" s="17">
        <v>2369.788062</v>
      </c>
      <c r="I130" s="17">
        <v>144.237496</v>
      </c>
      <c r="J130" s="17">
        <v>40</v>
      </c>
      <c r="K130" s="17">
        <v>0</v>
      </c>
      <c r="L130" s="17">
        <f t="shared" si="16"/>
        <v>3.24075348837209</v>
      </c>
      <c r="M130" s="17">
        <f t="shared" si="17"/>
        <v>95.019569446672</v>
      </c>
      <c r="N130" s="17">
        <f t="shared" si="18"/>
        <v>59.24470155</v>
      </c>
      <c r="O130" s="17">
        <f t="shared" si="19"/>
        <v>16.4297642965183</v>
      </c>
      <c r="P130" s="19">
        <f t="shared" si="20"/>
        <v>0</v>
      </c>
      <c r="Q130" s="17">
        <f t="shared" si="21"/>
        <v>8.009925344992</v>
      </c>
      <c r="R130" s="17">
        <f t="shared" si="22"/>
        <v>4.71666135533203</v>
      </c>
      <c r="S130" s="17">
        <f t="shared" si="23"/>
        <v>1.46595887276849</v>
      </c>
      <c r="T130" s="17">
        <f t="shared" si="24"/>
        <v>3.69110746488502</v>
      </c>
      <c r="U130" s="17">
        <f t="shared" si="25"/>
        <v>0</v>
      </c>
      <c r="V130" s="23">
        <f t="shared" si="26"/>
        <v>17.8836530379775</v>
      </c>
      <c r="W130" s="17">
        <v>0</v>
      </c>
      <c r="X130" s="23">
        <f t="shared" si="27"/>
        <v>17.8836530379775</v>
      </c>
      <c r="Y130" s="30" t="str">
        <f>IF(PERCENTRANK($X$4:$X$151,X130,2)&gt;=80%,"A",IF(PERCENTRANK($X$4:$X$151,X130,2)&gt;=35%,"B",IF(PERCENTRANK($X$4:$X$151,X130,2)&gt;=5%,"C","D")))</f>
        <v>C</v>
      </c>
      <c r="Z130" s="31"/>
      <c r="AA130" s="31" t="str">
        <f t="shared" si="28"/>
        <v>C</v>
      </c>
      <c r="AB130" s="15" t="str">
        <f t="shared" si="29"/>
        <v>C</v>
      </c>
      <c r="AC130" s="32"/>
    </row>
    <row r="131" spans="1:29">
      <c r="A131" s="15">
        <v>128</v>
      </c>
      <c r="B131" s="15" t="s">
        <v>1597</v>
      </c>
      <c r="C131" s="15" t="s">
        <v>2203</v>
      </c>
      <c r="D131" s="16" t="s">
        <v>2049</v>
      </c>
      <c r="E131" s="15" t="s">
        <v>38</v>
      </c>
      <c r="F131" s="17">
        <v>22.337</v>
      </c>
      <c r="G131" s="17">
        <v>4.806235</v>
      </c>
      <c r="H131" s="17">
        <v>1913.264512</v>
      </c>
      <c r="I131" s="17">
        <v>300.881232</v>
      </c>
      <c r="J131" s="17">
        <v>115</v>
      </c>
      <c r="K131" s="17">
        <v>96.91</v>
      </c>
      <c r="L131" s="17">
        <f t="shared" si="16"/>
        <v>0.215169225947979</v>
      </c>
      <c r="M131" s="17">
        <f t="shared" si="17"/>
        <v>85.6544975601021</v>
      </c>
      <c r="N131" s="17">
        <f t="shared" si="18"/>
        <v>16.6370827130435</v>
      </c>
      <c r="O131" s="17">
        <f t="shared" si="19"/>
        <v>6.35886957548751</v>
      </c>
      <c r="P131" s="19">
        <f t="shared" si="20"/>
        <v>5.06516476902071</v>
      </c>
      <c r="Q131" s="17">
        <f t="shared" si="21"/>
        <v>0.531817505579166</v>
      </c>
      <c r="R131" s="17">
        <f t="shared" si="22"/>
        <v>4.2517900355132</v>
      </c>
      <c r="S131" s="17">
        <f t="shared" si="23"/>
        <v>0.411670214923537</v>
      </c>
      <c r="T131" s="17">
        <f t="shared" si="24"/>
        <v>1.42858232989296</v>
      </c>
      <c r="U131" s="17">
        <f t="shared" si="25"/>
        <v>10</v>
      </c>
      <c r="V131" s="23">
        <f t="shared" si="26"/>
        <v>16.6238600859089</v>
      </c>
      <c r="W131" s="17">
        <v>1.2</v>
      </c>
      <c r="X131" s="23">
        <f t="shared" si="27"/>
        <v>17.8238600859089</v>
      </c>
      <c r="Y131" s="30" t="str">
        <f>IF(PERCENTRANK($X$4:$X$151,X131,2)&gt;=80%,"A",IF(PERCENTRANK($X$4:$X$151,X131,2)&gt;=35%,"B",IF(PERCENTRANK($X$4:$X$151,X131,2)&gt;=5%,"C","D")))</f>
        <v>C</v>
      </c>
      <c r="Z131" s="31"/>
      <c r="AA131" s="31" t="str">
        <f t="shared" si="28"/>
        <v>C</v>
      </c>
      <c r="AB131" s="15" t="str">
        <f t="shared" si="29"/>
        <v>C</v>
      </c>
      <c r="AC131" s="32"/>
    </row>
    <row r="132" spans="1:29">
      <c r="A132" s="15">
        <v>129</v>
      </c>
      <c r="B132" s="15" t="s">
        <v>2204</v>
      </c>
      <c r="C132" s="15" t="s">
        <v>2205</v>
      </c>
      <c r="D132" s="16" t="s">
        <v>2049</v>
      </c>
      <c r="E132" s="15" t="s">
        <v>14</v>
      </c>
      <c r="F132" s="17">
        <v>20</v>
      </c>
      <c r="G132" s="17">
        <v>71.132733</v>
      </c>
      <c r="H132" s="17">
        <v>2504.689713</v>
      </c>
      <c r="I132" s="17">
        <v>318.0224</v>
      </c>
      <c r="J132" s="17">
        <v>64</v>
      </c>
      <c r="K132" s="17">
        <v>0</v>
      </c>
      <c r="L132" s="17">
        <f t="shared" ref="L132:L152" si="30">IFERROR(G132/F132,0)</f>
        <v>3.55663665</v>
      </c>
      <c r="M132" s="17">
        <f t="shared" ref="M132:M152" si="31">IFERROR(H132/F132,0)</f>
        <v>125.23448565</v>
      </c>
      <c r="N132" s="17">
        <f t="shared" ref="N132:N152" si="32">IFERROR(H132/J132,0)</f>
        <v>39.135776765625</v>
      </c>
      <c r="O132" s="17">
        <f t="shared" ref="O132:O152" si="33">IFERROR(H132/I132,0)</f>
        <v>7.87582796997947</v>
      </c>
      <c r="P132" s="19">
        <f t="shared" ref="P132:P152" si="34">IFERROR(K132/H132*100,0)</f>
        <v>0</v>
      </c>
      <c r="Q132" s="17">
        <f t="shared" ref="Q132:Q151" si="35">MIN(L132/$L$153*50,100)</f>
        <v>8.79066986982489</v>
      </c>
      <c r="R132" s="17">
        <f t="shared" ref="R132:R151" si="36">MIN(M132/$M$153*35,70)</f>
        <v>6.21649479428289</v>
      </c>
      <c r="S132" s="17">
        <f t="shared" ref="S132:S151" si="37">MIN(N132/$N$153*5,10)</f>
        <v>0.968380930129857</v>
      </c>
      <c r="T132" s="17">
        <f t="shared" ref="T132:T151" si="38">MIN(O132/$O$153*5,10)</f>
        <v>1.76938189054252</v>
      </c>
      <c r="U132" s="17">
        <f t="shared" ref="U132:U151" si="39">MIN(P132/$P$153*5,10)</f>
        <v>0</v>
      </c>
      <c r="V132" s="23">
        <f t="shared" ref="V132:V151" si="40">SUM(Q132:U132)</f>
        <v>17.7449274847802</v>
      </c>
      <c r="W132" s="17">
        <v>0</v>
      </c>
      <c r="X132" s="23">
        <f t="shared" ref="X132:X151" si="41">SUM(V132:W132)</f>
        <v>17.7449274847802</v>
      </c>
      <c r="Y132" s="30" t="str">
        <f>IF(PERCENTRANK($X$4:$X$151,X132,2)&gt;=80%,"A",IF(PERCENTRANK($X$4:$X$151,X132,2)&gt;=35%,"B",IF(PERCENTRANK($X$4:$X$151,X132,2)&gt;=5%,"C","D")))</f>
        <v>C</v>
      </c>
      <c r="Z132" s="31"/>
      <c r="AA132" s="31" t="str">
        <f t="shared" si="28"/>
        <v>C</v>
      </c>
      <c r="AB132" s="15" t="str">
        <f t="shared" si="29"/>
        <v>C</v>
      </c>
      <c r="AC132" s="32"/>
    </row>
    <row r="133" spans="1:29">
      <c r="A133" s="15">
        <v>130</v>
      </c>
      <c r="B133" s="15" t="s">
        <v>1679</v>
      </c>
      <c r="C133" s="15" t="s">
        <v>2206</v>
      </c>
      <c r="D133" s="16" t="s">
        <v>2049</v>
      </c>
      <c r="E133" s="15" t="s">
        <v>46</v>
      </c>
      <c r="F133" s="17">
        <v>17.3</v>
      </c>
      <c r="G133" s="17">
        <v>31.358169</v>
      </c>
      <c r="H133" s="17">
        <v>2479.282531</v>
      </c>
      <c r="I133" s="17">
        <v>175.3588</v>
      </c>
      <c r="J133" s="17">
        <v>27</v>
      </c>
      <c r="K133" s="17">
        <v>0</v>
      </c>
      <c r="L133" s="17">
        <f t="shared" si="30"/>
        <v>1.81261092485549</v>
      </c>
      <c r="M133" s="17">
        <f t="shared" si="31"/>
        <v>143.311128959538</v>
      </c>
      <c r="N133" s="17">
        <f t="shared" si="32"/>
        <v>91.8252789259259</v>
      </c>
      <c r="O133" s="17">
        <f t="shared" si="33"/>
        <v>14.1383411097704</v>
      </c>
      <c r="P133" s="19">
        <f t="shared" si="34"/>
        <v>0</v>
      </c>
      <c r="Q133" s="17">
        <f t="shared" si="35"/>
        <v>4.48009336091236</v>
      </c>
      <c r="R133" s="17">
        <f t="shared" si="36"/>
        <v>7.11379842793142</v>
      </c>
      <c r="S133" s="17">
        <f t="shared" si="37"/>
        <v>2.27213706650704</v>
      </c>
      <c r="T133" s="17">
        <f t="shared" si="38"/>
        <v>3.17631680342628</v>
      </c>
      <c r="U133" s="17">
        <f t="shared" si="39"/>
        <v>0</v>
      </c>
      <c r="V133" s="23">
        <f t="shared" si="40"/>
        <v>17.0423456587771</v>
      </c>
      <c r="W133" s="17">
        <v>0</v>
      </c>
      <c r="X133" s="23">
        <f t="shared" si="41"/>
        <v>17.0423456587771</v>
      </c>
      <c r="Y133" s="30" t="str">
        <f>IF(PERCENTRANK($X$4:$X$151,X133,2)&gt;=80%,"A",IF(PERCENTRANK($X$4:$X$151,X133,2)&gt;=35%,"B",IF(PERCENTRANK($X$4:$X$151,X133,2)&gt;=5%,"C","D")))</f>
        <v>C</v>
      </c>
      <c r="Z133" s="31"/>
      <c r="AA133" s="31" t="str">
        <f t="shared" si="28"/>
        <v>C</v>
      </c>
      <c r="AB133" s="15" t="str">
        <f t="shared" si="29"/>
        <v>C</v>
      </c>
      <c r="AC133" s="32"/>
    </row>
    <row r="134" spans="1:29">
      <c r="A134" s="15">
        <v>131</v>
      </c>
      <c r="B134" s="15" t="s">
        <v>1695</v>
      </c>
      <c r="C134" s="15" t="s">
        <v>2207</v>
      </c>
      <c r="D134" s="16" t="s">
        <v>2049</v>
      </c>
      <c r="E134" s="15" t="s">
        <v>38</v>
      </c>
      <c r="F134" s="17">
        <v>11.98</v>
      </c>
      <c r="G134" s="17">
        <v>3.720421</v>
      </c>
      <c r="H134" s="17">
        <v>2893.824621</v>
      </c>
      <c r="I134" s="17">
        <v>320.9956</v>
      </c>
      <c r="J134" s="17">
        <v>32</v>
      </c>
      <c r="K134" s="17">
        <v>0</v>
      </c>
      <c r="L134" s="17">
        <f t="shared" si="30"/>
        <v>0.310552671118531</v>
      </c>
      <c r="M134" s="17">
        <f t="shared" si="31"/>
        <v>241.554642821369</v>
      </c>
      <c r="N134" s="17">
        <f t="shared" si="32"/>
        <v>90.43201940625</v>
      </c>
      <c r="O134" s="17">
        <f t="shared" si="33"/>
        <v>9.01515354416073</v>
      </c>
      <c r="P134" s="19">
        <f t="shared" si="34"/>
        <v>0</v>
      </c>
      <c r="Q134" s="17">
        <f t="shared" si="35"/>
        <v>0.767569554510244</v>
      </c>
      <c r="R134" s="17">
        <f t="shared" si="36"/>
        <v>11.9904926493696</v>
      </c>
      <c r="S134" s="17">
        <f t="shared" si="37"/>
        <v>2.23766206534235</v>
      </c>
      <c r="T134" s="17">
        <f t="shared" si="38"/>
        <v>2.02534253951458</v>
      </c>
      <c r="U134" s="17">
        <f t="shared" si="39"/>
        <v>0</v>
      </c>
      <c r="V134" s="23">
        <f t="shared" si="40"/>
        <v>17.0210668087367</v>
      </c>
      <c r="W134" s="17">
        <v>0</v>
      </c>
      <c r="X134" s="23">
        <f t="shared" si="41"/>
        <v>17.0210668087367</v>
      </c>
      <c r="Y134" s="30" t="str">
        <f>IF(PERCENTRANK($X$4:$X$151,X134,2)&gt;=80%,"A",IF(PERCENTRANK($X$4:$X$151,X134,2)&gt;=35%,"B",IF(PERCENTRANK($X$4:$X$151,X134,2)&gt;=5%,"C","D")))</f>
        <v>C</v>
      </c>
      <c r="Z134" s="31"/>
      <c r="AA134" s="31" t="str">
        <f t="shared" si="28"/>
        <v>C</v>
      </c>
      <c r="AB134" s="15" t="str">
        <f t="shared" si="29"/>
        <v>C</v>
      </c>
      <c r="AC134" s="32"/>
    </row>
    <row r="135" spans="1:29">
      <c r="A135" s="15">
        <v>132</v>
      </c>
      <c r="B135" s="15" t="s">
        <v>2208</v>
      </c>
      <c r="C135" s="53" t="s">
        <v>2209</v>
      </c>
      <c r="D135" s="16" t="s">
        <v>2049</v>
      </c>
      <c r="E135" s="15" t="s">
        <v>46</v>
      </c>
      <c r="F135" s="17">
        <v>8.14</v>
      </c>
      <c r="G135" s="17">
        <v>6.407718</v>
      </c>
      <c r="H135" s="17">
        <v>1791.988989</v>
      </c>
      <c r="I135" s="17">
        <v>366.890608</v>
      </c>
      <c r="J135" s="17">
        <v>16</v>
      </c>
      <c r="K135" s="17">
        <v>0</v>
      </c>
      <c r="L135" s="17">
        <f t="shared" si="30"/>
        <v>0.787188943488943</v>
      </c>
      <c r="M135" s="17">
        <f t="shared" si="31"/>
        <v>220.146067444717</v>
      </c>
      <c r="N135" s="17">
        <f t="shared" si="32"/>
        <v>111.9993118125</v>
      </c>
      <c r="O135" s="17">
        <f t="shared" si="33"/>
        <v>4.88425964013775</v>
      </c>
      <c r="P135" s="19">
        <f t="shared" si="34"/>
        <v>0</v>
      </c>
      <c r="Q135" s="17">
        <f t="shared" si="35"/>
        <v>1.94563538768784</v>
      </c>
      <c r="R135" s="17">
        <f t="shared" si="36"/>
        <v>10.9277957676663</v>
      </c>
      <c r="S135" s="17">
        <f t="shared" si="37"/>
        <v>2.77132605279364</v>
      </c>
      <c r="T135" s="17">
        <f t="shared" si="38"/>
        <v>1.0972967653571</v>
      </c>
      <c r="U135" s="17">
        <f t="shared" si="39"/>
        <v>0</v>
      </c>
      <c r="V135" s="23">
        <f t="shared" si="40"/>
        <v>16.7420539735049</v>
      </c>
      <c r="W135" s="17">
        <v>0</v>
      </c>
      <c r="X135" s="23">
        <f t="shared" si="41"/>
        <v>16.7420539735049</v>
      </c>
      <c r="Y135" s="30" t="str">
        <f>IF(PERCENTRANK($X$4:$X$151,X135,2)&gt;=80%,"A",IF(PERCENTRANK($X$4:$X$151,X135,2)&gt;=35%,"B",IF(PERCENTRANK($X$4:$X$151,X135,2)&gt;=5%,"C","D")))</f>
        <v>C</v>
      </c>
      <c r="Z135" s="31"/>
      <c r="AA135" s="31" t="str">
        <f t="shared" si="28"/>
        <v>C</v>
      </c>
      <c r="AB135" s="15" t="str">
        <f t="shared" si="29"/>
        <v>C</v>
      </c>
      <c r="AC135" s="32"/>
    </row>
    <row r="136" spans="1:29">
      <c r="A136" s="15">
        <v>133</v>
      </c>
      <c r="B136" s="15" t="s">
        <v>1027</v>
      </c>
      <c r="C136" s="15" t="s">
        <v>2210</v>
      </c>
      <c r="D136" s="16" t="s">
        <v>2049</v>
      </c>
      <c r="E136" s="15" t="s">
        <v>46</v>
      </c>
      <c r="F136" s="17">
        <v>38</v>
      </c>
      <c r="G136" s="17">
        <v>52.534413</v>
      </c>
      <c r="H136" s="17">
        <v>6709.072875</v>
      </c>
      <c r="I136" s="17">
        <v>1340.4632</v>
      </c>
      <c r="J136" s="17">
        <v>67</v>
      </c>
      <c r="K136" s="17">
        <v>0</v>
      </c>
      <c r="L136" s="17">
        <f t="shared" si="30"/>
        <v>1.38248455263158</v>
      </c>
      <c r="M136" s="17">
        <f t="shared" si="31"/>
        <v>176.554549342105</v>
      </c>
      <c r="N136" s="17">
        <f t="shared" si="32"/>
        <v>100.135416044776</v>
      </c>
      <c r="O136" s="17">
        <f t="shared" si="33"/>
        <v>5.00504070160225</v>
      </c>
      <c r="P136" s="19">
        <f t="shared" si="34"/>
        <v>0</v>
      </c>
      <c r="Q136" s="17">
        <f t="shared" si="35"/>
        <v>3.41698253104285</v>
      </c>
      <c r="R136" s="17">
        <f t="shared" si="36"/>
        <v>8.76396330607806</v>
      </c>
      <c r="S136" s="17">
        <f t="shared" si="37"/>
        <v>2.47776421838019</v>
      </c>
      <c r="T136" s="17">
        <f t="shared" si="38"/>
        <v>1.12443141376364</v>
      </c>
      <c r="U136" s="17">
        <f t="shared" si="39"/>
        <v>0</v>
      </c>
      <c r="V136" s="23">
        <f t="shared" si="40"/>
        <v>15.7831414692647</v>
      </c>
      <c r="W136" s="17">
        <v>0</v>
      </c>
      <c r="X136" s="23">
        <f t="shared" si="41"/>
        <v>15.7831414692647</v>
      </c>
      <c r="Y136" s="30" t="str">
        <f>IF(PERCENTRANK($X$4:$X$151,X136,2)&gt;=80%,"A",IF(PERCENTRANK($X$4:$X$151,X136,2)&gt;=35%,"B",IF(PERCENTRANK($X$4:$X$151,X136,2)&gt;=5%,"C","D")))</f>
        <v>C</v>
      </c>
      <c r="Z136" s="31"/>
      <c r="AA136" s="31" t="str">
        <f t="shared" si="28"/>
        <v>C</v>
      </c>
      <c r="AB136" s="15" t="str">
        <f t="shared" si="29"/>
        <v>C</v>
      </c>
      <c r="AC136" s="32"/>
    </row>
    <row r="137" spans="1:29">
      <c r="A137" s="15">
        <v>134</v>
      </c>
      <c r="B137" s="15" t="s">
        <v>1992</v>
      </c>
      <c r="C137" s="15" t="s">
        <v>2211</v>
      </c>
      <c r="D137" s="16" t="s">
        <v>2049</v>
      </c>
      <c r="E137" s="15" t="s">
        <v>38</v>
      </c>
      <c r="F137" s="17">
        <v>4.113</v>
      </c>
      <c r="G137" s="17">
        <v>3.059648</v>
      </c>
      <c r="H137" s="17">
        <v>597.483267</v>
      </c>
      <c r="I137" s="17">
        <v>26.629072</v>
      </c>
      <c r="J137" s="17">
        <v>34</v>
      </c>
      <c r="K137" s="17">
        <v>0</v>
      </c>
      <c r="L137" s="17">
        <f t="shared" si="30"/>
        <v>0.743896912229516</v>
      </c>
      <c r="M137" s="17">
        <f t="shared" si="31"/>
        <v>145.267023340627</v>
      </c>
      <c r="N137" s="17">
        <f t="shared" si="32"/>
        <v>17.5730372647059</v>
      </c>
      <c r="O137" s="17">
        <f t="shared" si="33"/>
        <v>22.4372545539702</v>
      </c>
      <c r="P137" s="19">
        <f t="shared" si="34"/>
        <v>0</v>
      </c>
      <c r="Q137" s="17">
        <f t="shared" si="35"/>
        <v>1.83863374758616</v>
      </c>
      <c r="R137" s="17">
        <f t="shared" si="36"/>
        <v>7.21088675927325</v>
      </c>
      <c r="S137" s="17">
        <f t="shared" si="37"/>
        <v>0.434829600381147</v>
      </c>
      <c r="T137" s="17">
        <f t="shared" si="38"/>
        <v>5.04074898951747</v>
      </c>
      <c r="U137" s="17">
        <f t="shared" si="39"/>
        <v>0</v>
      </c>
      <c r="V137" s="23">
        <f t="shared" si="40"/>
        <v>14.525099096758</v>
      </c>
      <c r="W137" s="17">
        <v>0</v>
      </c>
      <c r="X137" s="23">
        <f t="shared" si="41"/>
        <v>14.525099096758</v>
      </c>
      <c r="Y137" s="30" t="str">
        <f>IF(PERCENTRANK($X$4:$X$151,X137,2)&gt;=80%,"A",IF(PERCENTRANK($X$4:$X$151,X137,2)&gt;=35%,"B",IF(PERCENTRANK($X$4:$X$151,X137,2)&gt;=5%,"C","D")))</f>
        <v>C</v>
      </c>
      <c r="Z137" s="31"/>
      <c r="AA137" s="31" t="str">
        <f t="shared" si="28"/>
        <v>C</v>
      </c>
      <c r="AB137" s="15" t="str">
        <f t="shared" si="29"/>
        <v>C</v>
      </c>
      <c r="AC137" s="32"/>
    </row>
    <row r="138" spans="1:29">
      <c r="A138" s="15">
        <v>135</v>
      </c>
      <c r="B138" s="15" t="s">
        <v>2212</v>
      </c>
      <c r="C138" s="15" t="s">
        <v>2213</v>
      </c>
      <c r="D138" s="16" t="s">
        <v>2049</v>
      </c>
      <c r="E138" s="15" t="s">
        <v>54</v>
      </c>
      <c r="F138" s="17">
        <v>5.02</v>
      </c>
      <c r="G138" s="17">
        <v>0.770076</v>
      </c>
      <c r="H138" s="17">
        <v>263.417116</v>
      </c>
      <c r="I138" s="17">
        <v>118.022472</v>
      </c>
      <c r="J138" s="17">
        <v>14</v>
      </c>
      <c r="K138" s="17">
        <v>16.3</v>
      </c>
      <c r="L138" s="17">
        <f t="shared" si="30"/>
        <v>0.153401593625498</v>
      </c>
      <c r="M138" s="17">
        <f t="shared" si="31"/>
        <v>52.4735290836653</v>
      </c>
      <c r="N138" s="17">
        <f t="shared" si="32"/>
        <v>18.8155082857143</v>
      </c>
      <c r="O138" s="17">
        <f t="shared" si="33"/>
        <v>2.23192339167409</v>
      </c>
      <c r="P138" s="19">
        <f t="shared" si="34"/>
        <v>6.18790466144197</v>
      </c>
      <c r="Q138" s="17">
        <f t="shared" si="35"/>
        <v>0.379151119377569</v>
      </c>
      <c r="R138" s="17">
        <f t="shared" si="36"/>
        <v>2.60472519764174</v>
      </c>
      <c r="S138" s="17">
        <f t="shared" si="37"/>
        <v>0.465573470630334</v>
      </c>
      <c r="T138" s="17">
        <f t="shared" si="38"/>
        <v>0.501423449745139</v>
      </c>
      <c r="U138" s="17">
        <f t="shared" si="39"/>
        <v>10</v>
      </c>
      <c r="V138" s="23">
        <f t="shared" si="40"/>
        <v>13.9508732373948</v>
      </c>
      <c r="W138" s="17">
        <v>0</v>
      </c>
      <c r="X138" s="23">
        <f t="shared" si="41"/>
        <v>13.9508732373948</v>
      </c>
      <c r="Y138" s="30" t="str">
        <f>IF(PERCENTRANK($X$4:$X$151,X138,2)&gt;=80%,"A",IF(PERCENTRANK($X$4:$X$151,X138,2)&gt;=35%,"B",IF(PERCENTRANK($X$4:$X$151,X138,2)&gt;=5%,"C","D")))</f>
        <v>C</v>
      </c>
      <c r="Z138" s="31"/>
      <c r="AA138" s="31" t="str">
        <f t="shared" si="28"/>
        <v>C</v>
      </c>
      <c r="AB138" s="15" t="str">
        <f t="shared" si="29"/>
        <v>C</v>
      </c>
      <c r="AC138" s="32"/>
    </row>
    <row r="139" spans="1:29">
      <c r="A139" s="15">
        <v>136</v>
      </c>
      <c r="B139" s="15" t="s">
        <v>2214</v>
      </c>
      <c r="C139" s="15" t="s">
        <v>2215</v>
      </c>
      <c r="D139" s="16" t="s">
        <v>2049</v>
      </c>
      <c r="E139" s="15" t="s">
        <v>38</v>
      </c>
      <c r="F139" s="17">
        <v>56</v>
      </c>
      <c r="G139" s="17">
        <v>0.042715</v>
      </c>
      <c r="H139" s="17">
        <v>202.380897</v>
      </c>
      <c r="I139" s="17">
        <v>98.0856</v>
      </c>
      <c r="J139" s="17">
        <v>86</v>
      </c>
      <c r="K139" s="17">
        <v>97.6</v>
      </c>
      <c r="L139" s="17">
        <f t="shared" si="30"/>
        <v>0.000762767857142857</v>
      </c>
      <c r="M139" s="17">
        <f t="shared" si="31"/>
        <v>3.61394458928571</v>
      </c>
      <c r="N139" s="17">
        <f t="shared" si="32"/>
        <v>2.35326624418605</v>
      </c>
      <c r="O139" s="17">
        <f t="shared" si="33"/>
        <v>2.06330895666642</v>
      </c>
      <c r="P139" s="19">
        <f t="shared" si="34"/>
        <v>48.2258955498157</v>
      </c>
      <c r="Q139" s="17">
        <f t="shared" si="35"/>
        <v>0.00188527563518658</v>
      </c>
      <c r="R139" s="17">
        <f t="shared" si="36"/>
        <v>0.179392022968088</v>
      </c>
      <c r="S139" s="17">
        <f t="shared" si="37"/>
        <v>0.058229536826</v>
      </c>
      <c r="T139" s="17">
        <f t="shared" si="38"/>
        <v>0.463542565484611</v>
      </c>
      <c r="U139" s="17">
        <f t="shared" si="39"/>
        <v>10</v>
      </c>
      <c r="V139" s="23">
        <f t="shared" si="40"/>
        <v>10.7030494009139</v>
      </c>
      <c r="W139" s="17">
        <v>2.2</v>
      </c>
      <c r="X139" s="23">
        <f t="shared" si="41"/>
        <v>12.9030494009139</v>
      </c>
      <c r="Y139" s="30" t="str">
        <f>IF(PERCENTRANK($X$4:$X$151,X139,2)&gt;=80%,"A",IF(PERCENTRANK($X$4:$X$151,X139,2)&gt;=35%,"B",IF(PERCENTRANK($X$4:$X$151,X139,2)&gt;=5%,"C","D")))</f>
        <v>C</v>
      </c>
      <c r="Z139" s="31" t="s">
        <v>2216</v>
      </c>
      <c r="AA139" s="31" t="str">
        <f t="shared" si="28"/>
        <v>C</v>
      </c>
      <c r="AB139" s="15" t="str">
        <f t="shared" si="29"/>
        <v>C</v>
      </c>
      <c r="AC139" s="32"/>
    </row>
    <row r="140" spans="1:29">
      <c r="A140" s="15">
        <v>137</v>
      </c>
      <c r="B140" s="15" t="s">
        <v>2217</v>
      </c>
      <c r="C140" s="15" t="s">
        <v>2218</v>
      </c>
      <c r="D140" s="16" t="s">
        <v>2049</v>
      </c>
      <c r="E140" s="15" t="s">
        <v>38</v>
      </c>
      <c r="F140" s="17">
        <v>19.2</v>
      </c>
      <c r="G140" s="17">
        <v>0.22658</v>
      </c>
      <c r="H140" s="17">
        <v>2040.878495</v>
      </c>
      <c r="I140" s="17">
        <v>156.93096</v>
      </c>
      <c r="J140" s="17">
        <v>16</v>
      </c>
      <c r="K140" s="17">
        <v>0</v>
      </c>
      <c r="L140" s="17">
        <f t="shared" si="30"/>
        <v>0.0118010416666667</v>
      </c>
      <c r="M140" s="17">
        <f t="shared" si="31"/>
        <v>106.295754947917</v>
      </c>
      <c r="N140" s="17">
        <f t="shared" si="32"/>
        <v>127.5549059375</v>
      </c>
      <c r="O140" s="17">
        <f t="shared" si="33"/>
        <v>13.0049449452167</v>
      </c>
      <c r="P140" s="19">
        <f t="shared" si="34"/>
        <v>0</v>
      </c>
      <c r="Q140" s="17">
        <f t="shared" si="35"/>
        <v>0.0291677423421127</v>
      </c>
      <c r="R140" s="17">
        <f t="shared" si="36"/>
        <v>5.27639814112251</v>
      </c>
      <c r="S140" s="17">
        <f t="shared" si="37"/>
        <v>3.15623576846642</v>
      </c>
      <c r="T140" s="17">
        <f t="shared" si="38"/>
        <v>2.92168825440061</v>
      </c>
      <c r="U140" s="17">
        <f t="shared" si="39"/>
        <v>0</v>
      </c>
      <c r="V140" s="23">
        <f t="shared" si="40"/>
        <v>11.3834899063316</v>
      </c>
      <c r="W140" s="17">
        <v>0</v>
      </c>
      <c r="X140" s="23">
        <f t="shared" si="41"/>
        <v>11.3834899063316</v>
      </c>
      <c r="Y140" s="30" t="str">
        <f>IF(PERCENTRANK($X$4:$X$151,X140,2)&gt;=80%,"A",IF(PERCENTRANK($X$4:$X$151,X140,2)&gt;=35%,"B",IF(PERCENTRANK($X$4:$X$151,X140,2)&gt;=5%,"C","D")))</f>
        <v>C</v>
      </c>
      <c r="Z140" s="31"/>
      <c r="AA140" s="31" t="str">
        <f t="shared" si="28"/>
        <v>C</v>
      </c>
      <c r="AB140" s="15" t="str">
        <f t="shared" si="29"/>
        <v>C</v>
      </c>
      <c r="AC140" s="32"/>
    </row>
    <row r="141" spans="1:29">
      <c r="A141" s="15">
        <v>138</v>
      </c>
      <c r="B141" s="15" t="s">
        <v>1866</v>
      </c>
      <c r="C141" s="15" t="s">
        <v>2219</v>
      </c>
      <c r="D141" s="16" t="s">
        <v>2049</v>
      </c>
      <c r="E141" s="15" t="s">
        <v>46</v>
      </c>
      <c r="F141" s="17">
        <v>23.17</v>
      </c>
      <c r="G141" s="17">
        <v>34.71119</v>
      </c>
      <c r="H141" s="17">
        <v>1618.335434</v>
      </c>
      <c r="I141" s="17">
        <v>99.572552</v>
      </c>
      <c r="J141" s="17">
        <v>317</v>
      </c>
      <c r="K141" s="17">
        <v>0</v>
      </c>
      <c r="L141" s="17">
        <f t="shared" si="30"/>
        <v>1.49810919292188</v>
      </c>
      <c r="M141" s="17">
        <f t="shared" si="31"/>
        <v>69.8461559775572</v>
      </c>
      <c r="N141" s="17">
        <f t="shared" si="32"/>
        <v>5.1051590977918</v>
      </c>
      <c r="O141" s="17">
        <f t="shared" si="33"/>
        <v>16.2528267227699</v>
      </c>
      <c r="P141" s="19">
        <f t="shared" si="34"/>
        <v>0</v>
      </c>
      <c r="Q141" s="17">
        <f t="shared" si="35"/>
        <v>3.70276321139694</v>
      </c>
      <c r="R141" s="17">
        <f t="shared" si="36"/>
        <v>3.46708227196009</v>
      </c>
      <c r="S141" s="17">
        <f t="shared" si="37"/>
        <v>0.126322744152682</v>
      </c>
      <c r="T141" s="17">
        <f t="shared" si="38"/>
        <v>3.65135670598828</v>
      </c>
      <c r="U141" s="17">
        <f t="shared" si="39"/>
        <v>0</v>
      </c>
      <c r="V141" s="23">
        <f t="shared" si="40"/>
        <v>10.947524933498</v>
      </c>
      <c r="W141" s="17">
        <v>0</v>
      </c>
      <c r="X141" s="23">
        <f t="shared" si="41"/>
        <v>10.947524933498</v>
      </c>
      <c r="Y141" s="30" t="str">
        <f>IF(PERCENTRANK($X$4:$X$151,X141,2)&gt;=80%,"A",IF(PERCENTRANK($X$4:$X$151,X141,2)&gt;=35%,"B",IF(PERCENTRANK($X$4:$X$151,X141,2)&gt;=5%,"C","D")))</f>
        <v>C</v>
      </c>
      <c r="Z141" s="31"/>
      <c r="AA141" s="31" t="str">
        <f t="shared" si="28"/>
        <v>C</v>
      </c>
      <c r="AB141" s="15" t="str">
        <f t="shared" si="29"/>
        <v>C</v>
      </c>
      <c r="AC141" s="32"/>
    </row>
    <row r="142" spans="1:29">
      <c r="A142" s="15">
        <v>139</v>
      </c>
      <c r="B142" s="15" t="s">
        <v>2220</v>
      </c>
      <c r="C142" s="15" t="s">
        <v>2221</v>
      </c>
      <c r="D142" s="16" t="s">
        <v>2049</v>
      </c>
      <c r="E142" s="15" t="s">
        <v>46</v>
      </c>
      <c r="F142" s="17">
        <v>76.29</v>
      </c>
      <c r="G142" s="17">
        <v>212.622808</v>
      </c>
      <c r="H142" s="17">
        <v>3005.705852</v>
      </c>
      <c r="I142" s="17">
        <v>752.83992</v>
      </c>
      <c r="J142" s="17">
        <v>100</v>
      </c>
      <c r="K142" s="17">
        <v>0</v>
      </c>
      <c r="L142" s="17">
        <f t="shared" si="30"/>
        <v>2.78703379210906</v>
      </c>
      <c r="M142" s="17">
        <f t="shared" si="31"/>
        <v>39.3984251146939</v>
      </c>
      <c r="N142" s="17">
        <f t="shared" si="32"/>
        <v>30.05705852</v>
      </c>
      <c r="O142" s="17">
        <f t="shared" si="33"/>
        <v>3.99248999973328</v>
      </c>
      <c r="P142" s="19">
        <f t="shared" si="34"/>
        <v>0</v>
      </c>
      <c r="Q142" s="17">
        <f t="shared" si="35"/>
        <v>6.88850068012342</v>
      </c>
      <c r="R142" s="17">
        <f t="shared" si="36"/>
        <v>1.95569218300566</v>
      </c>
      <c r="S142" s="17">
        <f t="shared" si="37"/>
        <v>0.743735903362241</v>
      </c>
      <c r="T142" s="17">
        <f t="shared" si="38"/>
        <v>0.896951981509388</v>
      </c>
      <c r="U142" s="17">
        <f t="shared" si="39"/>
        <v>0</v>
      </c>
      <c r="V142" s="23">
        <f t="shared" si="40"/>
        <v>10.4848807480007</v>
      </c>
      <c r="W142" s="17">
        <v>0</v>
      </c>
      <c r="X142" s="23">
        <f t="shared" si="41"/>
        <v>10.4848807480007</v>
      </c>
      <c r="Y142" s="30" t="str">
        <f>IF(PERCENTRANK($X$4:$X$151,X142,2)&gt;=80%,"A",IF(PERCENTRANK($X$4:$X$151,X142,2)&gt;=35%,"B",IF(PERCENTRANK($X$4:$X$151,X142,2)&gt;=5%,"C","D")))</f>
        <v>C</v>
      </c>
      <c r="Z142" s="31"/>
      <c r="AA142" s="31" t="str">
        <f t="shared" si="28"/>
        <v>C</v>
      </c>
      <c r="AB142" s="15" t="str">
        <f t="shared" si="29"/>
        <v>C</v>
      </c>
      <c r="AC142" s="32"/>
    </row>
    <row r="143" spans="1:29">
      <c r="A143" s="15">
        <v>140</v>
      </c>
      <c r="B143" s="15" t="s">
        <v>2222</v>
      </c>
      <c r="C143" s="15" t="s">
        <v>2223</v>
      </c>
      <c r="D143" s="16" t="s">
        <v>2049</v>
      </c>
      <c r="E143" s="15" t="s">
        <v>54</v>
      </c>
      <c r="F143" s="17">
        <v>6.45</v>
      </c>
      <c r="G143" s="17">
        <v>0</v>
      </c>
      <c r="H143" s="17">
        <v>8.83</v>
      </c>
      <c r="I143" s="17">
        <v>71.723416</v>
      </c>
      <c r="J143" s="17">
        <v>15</v>
      </c>
      <c r="K143" s="17">
        <v>1.4</v>
      </c>
      <c r="L143" s="17">
        <f t="shared" si="30"/>
        <v>0</v>
      </c>
      <c r="M143" s="17">
        <f t="shared" si="31"/>
        <v>1.36899224806202</v>
      </c>
      <c r="N143" s="17">
        <f t="shared" si="32"/>
        <v>0.588666666666667</v>
      </c>
      <c r="O143" s="17">
        <f t="shared" si="33"/>
        <v>0.123111816090857</v>
      </c>
      <c r="P143" s="19">
        <f t="shared" si="34"/>
        <v>15.8550396375991</v>
      </c>
      <c r="Q143" s="17">
        <f t="shared" si="35"/>
        <v>0</v>
      </c>
      <c r="R143" s="17">
        <f t="shared" si="36"/>
        <v>0.0679551893339944</v>
      </c>
      <c r="S143" s="17">
        <f t="shared" si="37"/>
        <v>0.0145660472671087</v>
      </c>
      <c r="T143" s="17">
        <f t="shared" si="38"/>
        <v>0.0276582752611253</v>
      </c>
      <c r="U143" s="17">
        <f t="shared" si="39"/>
        <v>10</v>
      </c>
      <c r="V143" s="23">
        <f t="shared" si="40"/>
        <v>10.1101795118622</v>
      </c>
      <c r="W143" s="17">
        <v>0</v>
      </c>
      <c r="X143" s="23">
        <f t="shared" si="41"/>
        <v>10.1101795118622</v>
      </c>
      <c r="Y143" s="30" t="str">
        <f>IF(PERCENTRANK($X$4:$X$151,X143,2)&gt;=80%,"A",IF(PERCENTRANK($X$4:$X$151,X143,2)&gt;=35%,"B",IF(PERCENTRANK($X$4:$X$151,X143,2)&gt;=5%,"C","D")))</f>
        <v>C</v>
      </c>
      <c r="Z143" s="31"/>
      <c r="AA143" s="31" t="str">
        <f t="shared" si="28"/>
        <v>C</v>
      </c>
      <c r="AB143" s="15" t="str">
        <f t="shared" si="29"/>
        <v>C</v>
      </c>
      <c r="AC143" s="32"/>
    </row>
    <row r="144" spans="1:29">
      <c r="A144" s="15">
        <v>141</v>
      </c>
      <c r="B144" s="15" t="s">
        <v>1949</v>
      </c>
      <c r="C144" s="15" t="s">
        <v>2224</v>
      </c>
      <c r="D144" s="16" t="s">
        <v>2049</v>
      </c>
      <c r="E144" s="15" t="s">
        <v>18</v>
      </c>
      <c r="F144" s="17">
        <v>65.4997225013875</v>
      </c>
      <c r="G144" s="17">
        <v>145.417201</v>
      </c>
      <c r="H144" s="17">
        <v>2665.763683</v>
      </c>
      <c r="I144" s="17">
        <v>468.254104</v>
      </c>
      <c r="J144" s="17">
        <v>86</v>
      </c>
      <c r="K144" s="17">
        <v>0</v>
      </c>
      <c r="L144" s="17">
        <f t="shared" si="30"/>
        <v>2.2201193447334</v>
      </c>
      <c r="M144" s="17">
        <f t="shared" si="31"/>
        <v>40.6988546087891</v>
      </c>
      <c r="N144" s="17">
        <f t="shared" si="32"/>
        <v>30.997252127907</v>
      </c>
      <c r="O144" s="17">
        <f t="shared" si="33"/>
        <v>5.69298519805392</v>
      </c>
      <c r="P144" s="19">
        <f t="shared" si="34"/>
        <v>0</v>
      </c>
      <c r="Q144" s="17">
        <f t="shared" si="35"/>
        <v>5.48730110824317</v>
      </c>
      <c r="R144" s="17">
        <f t="shared" si="36"/>
        <v>2.02024399665679</v>
      </c>
      <c r="S144" s="17">
        <f t="shared" si="37"/>
        <v>0.767000180598379</v>
      </c>
      <c r="T144" s="17">
        <f t="shared" si="38"/>
        <v>1.27898488272712</v>
      </c>
      <c r="U144" s="17">
        <f t="shared" si="39"/>
        <v>0</v>
      </c>
      <c r="V144" s="23">
        <f t="shared" si="40"/>
        <v>9.55353016822547</v>
      </c>
      <c r="W144" s="17">
        <v>0</v>
      </c>
      <c r="X144" s="23">
        <f t="shared" si="41"/>
        <v>9.55353016822547</v>
      </c>
      <c r="Y144" s="30" t="str">
        <f>IF(PERCENTRANK($X$4:$X$151,X144,2)&gt;=80%,"A",IF(PERCENTRANK($X$4:$X$151,X144,2)&gt;=35%,"B",IF(PERCENTRANK($X$4:$X$151,X144,2)&gt;=5%,"C","D")))</f>
        <v>D</v>
      </c>
      <c r="Z144" s="31"/>
      <c r="AA144" s="31" t="str">
        <f t="shared" si="28"/>
        <v>D</v>
      </c>
      <c r="AB144" s="15" t="str">
        <f t="shared" si="29"/>
        <v>D</v>
      </c>
      <c r="AC144" s="32"/>
    </row>
    <row r="145" spans="1:29">
      <c r="A145" s="15">
        <v>142</v>
      </c>
      <c r="B145" s="15" t="s">
        <v>2225</v>
      </c>
      <c r="C145" s="15" t="s">
        <v>2226</v>
      </c>
      <c r="D145" s="16" t="s">
        <v>2049</v>
      </c>
      <c r="E145" s="15" t="s">
        <v>38</v>
      </c>
      <c r="F145" s="17">
        <v>7.86</v>
      </c>
      <c r="G145" s="17">
        <v>3.864148</v>
      </c>
      <c r="H145" s="17">
        <v>154.034599</v>
      </c>
      <c r="I145" s="17">
        <v>15.960984</v>
      </c>
      <c r="J145" s="17">
        <v>56</v>
      </c>
      <c r="K145" s="17">
        <v>0</v>
      </c>
      <c r="L145" s="17">
        <f t="shared" si="30"/>
        <v>0.491621882951654</v>
      </c>
      <c r="M145" s="17">
        <f t="shared" si="31"/>
        <v>19.5972772264631</v>
      </c>
      <c r="N145" s="17">
        <f t="shared" si="32"/>
        <v>2.75061783928571</v>
      </c>
      <c r="O145" s="17">
        <f t="shared" si="33"/>
        <v>9.65069565886414</v>
      </c>
      <c r="P145" s="19">
        <f t="shared" si="34"/>
        <v>0</v>
      </c>
      <c r="Q145" s="17">
        <f t="shared" si="35"/>
        <v>1.21510463370209</v>
      </c>
      <c r="R145" s="17">
        <f t="shared" si="36"/>
        <v>0.972786139761069</v>
      </c>
      <c r="S145" s="17">
        <f t="shared" si="37"/>
        <v>0.0680616582006594</v>
      </c>
      <c r="T145" s="17">
        <f t="shared" si="38"/>
        <v>2.16812330018122</v>
      </c>
      <c r="U145" s="17">
        <f t="shared" si="39"/>
        <v>0</v>
      </c>
      <c r="V145" s="23">
        <f t="shared" si="40"/>
        <v>4.42407573184504</v>
      </c>
      <c r="W145" s="17">
        <v>0</v>
      </c>
      <c r="X145" s="23">
        <f t="shared" si="41"/>
        <v>4.42407573184504</v>
      </c>
      <c r="Y145" s="30" t="str">
        <f>IF(PERCENTRANK($X$4:$X$151,X145,2)&gt;=80%,"A",IF(PERCENTRANK($X$4:$X$151,X145,2)&gt;=35%,"B",IF(PERCENTRANK($X$4:$X$151,X145,2)&gt;=5%,"C","D")))</f>
        <v>D</v>
      </c>
      <c r="Z145" s="31"/>
      <c r="AA145" s="31" t="str">
        <f t="shared" si="28"/>
        <v>D</v>
      </c>
      <c r="AB145" s="15" t="str">
        <f t="shared" si="29"/>
        <v>D</v>
      </c>
      <c r="AC145" s="32"/>
    </row>
    <row r="146" spans="1:29">
      <c r="A146" s="15">
        <v>143</v>
      </c>
      <c r="B146" s="15" t="s">
        <v>2227</v>
      </c>
      <c r="C146" s="15" t="s">
        <v>2228</v>
      </c>
      <c r="D146" s="16" t="s">
        <v>2049</v>
      </c>
      <c r="E146" s="15" t="s">
        <v>38</v>
      </c>
      <c r="F146" s="17">
        <v>19</v>
      </c>
      <c r="G146" s="17">
        <v>12.064375</v>
      </c>
      <c r="H146" s="17">
        <v>473.817353</v>
      </c>
      <c r="I146" s="17">
        <v>148.729728</v>
      </c>
      <c r="J146" s="17">
        <v>46</v>
      </c>
      <c r="K146" s="17">
        <v>0</v>
      </c>
      <c r="L146" s="17">
        <f t="shared" si="30"/>
        <v>0.634967105263158</v>
      </c>
      <c r="M146" s="17">
        <f t="shared" si="31"/>
        <v>24.9377554210526</v>
      </c>
      <c r="N146" s="17">
        <f t="shared" si="32"/>
        <v>10.3003772391304</v>
      </c>
      <c r="O146" s="17">
        <f t="shared" si="33"/>
        <v>3.1857609058493</v>
      </c>
      <c r="P146" s="19">
        <f t="shared" si="34"/>
        <v>0</v>
      </c>
      <c r="Q146" s="17">
        <f t="shared" si="35"/>
        <v>1.56940018052358</v>
      </c>
      <c r="R146" s="17">
        <f t="shared" si="36"/>
        <v>1.23788129085572</v>
      </c>
      <c r="S146" s="17">
        <f t="shared" si="37"/>
        <v>0.254873921405818</v>
      </c>
      <c r="T146" s="17">
        <f t="shared" si="38"/>
        <v>0.715712389337875</v>
      </c>
      <c r="U146" s="17">
        <f t="shared" si="39"/>
        <v>0</v>
      </c>
      <c r="V146" s="23">
        <f t="shared" si="40"/>
        <v>3.77786778212299</v>
      </c>
      <c r="W146" s="17">
        <v>0</v>
      </c>
      <c r="X146" s="23">
        <f t="shared" si="41"/>
        <v>3.77786778212299</v>
      </c>
      <c r="Y146" s="30" t="str">
        <f>IF(PERCENTRANK($X$4:$X$151,X146,2)&gt;=80%,"A",IF(PERCENTRANK($X$4:$X$151,X146,2)&gt;=35%,"B",IF(PERCENTRANK($X$4:$X$151,X146,2)&gt;=5%,"C","D")))</f>
        <v>D</v>
      </c>
      <c r="Z146" s="31"/>
      <c r="AA146" s="31" t="str">
        <f t="shared" si="28"/>
        <v>D</v>
      </c>
      <c r="AB146" s="15" t="str">
        <f t="shared" si="29"/>
        <v>D</v>
      </c>
      <c r="AC146" s="32"/>
    </row>
    <row r="147" spans="1:29">
      <c r="A147" s="15">
        <v>144</v>
      </c>
      <c r="B147" s="15" t="s">
        <v>2229</v>
      </c>
      <c r="C147" s="15" t="s">
        <v>2230</v>
      </c>
      <c r="D147" s="16" t="s">
        <v>2049</v>
      </c>
      <c r="E147" s="15" t="s">
        <v>38</v>
      </c>
      <c r="F147" s="17">
        <v>22.43</v>
      </c>
      <c r="G147" s="17">
        <v>1.248615</v>
      </c>
      <c r="H147" s="17">
        <v>431.408378</v>
      </c>
      <c r="I147" s="17">
        <v>68.95224</v>
      </c>
      <c r="J147" s="17">
        <v>72</v>
      </c>
      <c r="K147" s="17">
        <v>0</v>
      </c>
      <c r="L147" s="17">
        <f t="shared" si="30"/>
        <v>0.0556671868033883</v>
      </c>
      <c r="M147" s="17">
        <f t="shared" si="31"/>
        <v>19.2335433794026</v>
      </c>
      <c r="N147" s="17">
        <f t="shared" si="32"/>
        <v>5.99178302777778</v>
      </c>
      <c r="O147" s="17">
        <f t="shared" si="33"/>
        <v>6.2566260066388</v>
      </c>
      <c r="P147" s="19">
        <f t="shared" si="34"/>
        <v>0</v>
      </c>
      <c r="Q147" s="17">
        <f t="shared" si="35"/>
        <v>0.137588376302218</v>
      </c>
      <c r="R147" s="17">
        <f t="shared" si="36"/>
        <v>0.954730812947371</v>
      </c>
      <c r="S147" s="17">
        <f t="shared" si="37"/>
        <v>0.1482614860649</v>
      </c>
      <c r="T147" s="17">
        <f t="shared" si="38"/>
        <v>1.40561231076164</v>
      </c>
      <c r="U147" s="17">
        <f t="shared" si="39"/>
        <v>0</v>
      </c>
      <c r="V147" s="23">
        <f t="shared" si="40"/>
        <v>2.64619298607613</v>
      </c>
      <c r="W147" s="17">
        <v>0</v>
      </c>
      <c r="X147" s="23">
        <f t="shared" si="41"/>
        <v>2.64619298607613</v>
      </c>
      <c r="Y147" s="30" t="str">
        <f>IF(PERCENTRANK($X$4:$X$151,X147,2)&gt;=80%,"A",IF(PERCENTRANK($X$4:$X$151,X147,2)&gt;=35%,"B",IF(PERCENTRANK($X$4:$X$151,X147,2)&gt;=5%,"C","D")))</f>
        <v>D</v>
      </c>
      <c r="Z147" s="31"/>
      <c r="AA147" s="31" t="str">
        <f t="shared" si="28"/>
        <v>D</v>
      </c>
      <c r="AB147" s="15" t="str">
        <f t="shared" si="29"/>
        <v>D</v>
      </c>
      <c r="AC147" s="32"/>
    </row>
    <row r="148" spans="1:29">
      <c r="A148" s="15">
        <v>145</v>
      </c>
      <c r="B148" s="15" t="s">
        <v>2231</v>
      </c>
      <c r="C148" s="15" t="s">
        <v>2232</v>
      </c>
      <c r="D148" s="16" t="s">
        <v>2049</v>
      </c>
      <c r="E148" s="15" t="s">
        <v>38</v>
      </c>
      <c r="F148" s="17">
        <v>72.25</v>
      </c>
      <c r="G148" s="17">
        <v>46.2733663095</v>
      </c>
      <c r="H148" s="17">
        <v>174.276181</v>
      </c>
      <c r="I148" s="17">
        <v>91.872312</v>
      </c>
      <c r="J148" s="17">
        <v>14</v>
      </c>
      <c r="K148" s="17">
        <v>0</v>
      </c>
      <c r="L148" s="17">
        <f t="shared" si="30"/>
        <v>0.640461817432526</v>
      </c>
      <c r="M148" s="17">
        <f t="shared" si="31"/>
        <v>2.41212707266436</v>
      </c>
      <c r="N148" s="17">
        <f t="shared" si="32"/>
        <v>12.4482986428571</v>
      </c>
      <c r="O148" s="17">
        <f t="shared" si="33"/>
        <v>1.89693910173938</v>
      </c>
      <c r="P148" s="19">
        <f t="shared" si="34"/>
        <v>0</v>
      </c>
      <c r="Q148" s="17">
        <f t="shared" si="35"/>
        <v>1.58298104510546</v>
      </c>
      <c r="R148" s="17">
        <f t="shared" si="36"/>
        <v>0.119735193645256</v>
      </c>
      <c r="S148" s="17">
        <f t="shared" si="37"/>
        <v>0.308022377848713</v>
      </c>
      <c r="T148" s="17">
        <f t="shared" si="38"/>
        <v>0.426165948122962</v>
      </c>
      <c r="U148" s="17">
        <f t="shared" si="39"/>
        <v>0</v>
      </c>
      <c r="V148" s="23">
        <f t="shared" si="40"/>
        <v>2.43690456472239</v>
      </c>
      <c r="W148" s="17">
        <v>0</v>
      </c>
      <c r="X148" s="23">
        <f t="shared" si="41"/>
        <v>2.43690456472239</v>
      </c>
      <c r="Y148" s="30" t="str">
        <f>IF(PERCENTRANK($X$4:$X$151,X148,2)&gt;=80%,"A",IF(PERCENTRANK($X$4:$X$151,X148,2)&gt;=35%,"B",IF(PERCENTRANK($X$4:$X$151,X148,2)&gt;=5%,"C","D")))</f>
        <v>D</v>
      </c>
      <c r="Z148" s="31"/>
      <c r="AA148" s="31" t="str">
        <f t="shared" si="28"/>
        <v>D</v>
      </c>
      <c r="AB148" s="15" t="str">
        <f t="shared" si="29"/>
        <v>D</v>
      </c>
      <c r="AC148" s="32"/>
    </row>
    <row r="149" spans="1:29">
      <c r="A149" s="15">
        <v>146</v>
      </c>
      <c r="B149" s="15" t="s">
        <v>2233</v>
      </c>
      <c r="C149" s="15" t="s">
        <v>2234</v>
      </c>
      <c r="D149" s="16" t="s">
        <v>2049</v>
      </c>
      <c r="E149" s="15" t="s">
        <v>38</v>
      </c>
      <c r="F149" s="17">
        <v>8.77</v>
      </c>
      <c r="G149" s="17">
        <v>1.002556</v>
      </c>
      <c r="H149" s="17">
        <v>129.639228</v>
      </c>
      <c r="I149" s="17">
        <v>30.550096</v>
      </c>
      <c r="J149" s="17">
        <v>77</v>
      </c>
      <c r="K149" s="17">
        <v>0</v>
      </c>
      <c r="L149" s="17">
        <f t="shared" si="30"/>
        <v>0.1143165336374</v>
      </c>
      <c r="M149" s="17">
        <f t="shared" si="31"/>
        <v>14.782124059293</v>
      </c>
      <c r="N149" s="17">
        <f t="shared" si="32"/>
        <v>1.68362633766234</v>
      </c>
      <c r="O149" s="17">
        <f t="shared" si="33"/>
        <v>4.24349658344773</v>
      </c>
      <c r="P149" s="19">
        <f t="shared" si="34"/>
        <v>0</v>
      </c>
      <c r="Q149" s="17">
        <f t="shared" si="35"/>
        <v>0.282547532053666</v>
      </c>
      <c r="R149" s="17">
        <f t="shared" si="36"/>
        <v>0.733767514483652</v>
      </c>
      <c r="S149" s="17">
        <f t="shared" si="37"/>
        <v>0.0416598768083897</v>
      </c>
      <c r="T149" s="17">
        <f t="shared" si="38"/>
        <v>0.953343068938441</v>
      </c>
      <c r="U149" s="17">
        <f t="shared" si="39"/>
        <v>0</v>
      </c>
      <c r="V149" s="23">
        <f t="shared" si="40"/>
        <v>2.01131799228415</v>
      </c>
      <c r="W149" s="17">
        <v>0</v>
      </c>
      <c r="X149" s="23">
        <f t="shared" si="41"/>
        <v>2.01131799228415</v>
      </c>
      <c r="Y149" s="30" t="str">
        <f>IF(PERCENTRANK($X$4:$X$151,X149,2)&gt;=80%,"A",IF(PERCENTRANK($X$4:$X$151,X149,2)&gt;=35%,"B",IF(PERCENTRANK($X$4:$X$151,X149,2)&gt;=5%,"C","D")))</f>
        <v>D</v>
      </c>
      <c r="Z149" s="31" t="s">
        <v>2216</v>
      </c>
      <c r="AA149" s="31" t="str">
        <f t="shared" si="28"/>
        <v>D</v>
      </c>
      <c r="AB149" s="15" t="str">
        <f t="shared" si="29"/>
        <v>D</v>
      </c>
      <c r="AC149" s="32"/>
    </row>
    <row r="150" spans="1:29">
      <c r="A150" s="15">
        <v>147</v>
      </c>
      <c r="B150" s="15" t="s">
        <v>2235</v>
      </c>
      <c r="C150" s="15" t="s">
        <v>2236</v>
      </c>
      <c r="D150" s="16" t="s">
        <v>2049</v>
      </c>
      <c r="E150" s="15" t="s">
        <v>38</v>
      </c>
      <c r="F150" s="17">
        <v>9.35</v>
      </c>
      <c r="G150" s="17">
        <v>5.098547</v>
      </c>
      <c r="H150" s="17">
        <v>37.638308</v>
      </c>
      <c r="I150" s="17">
        <v>38.696536</v>
      </c>
      <c r="J150" s="17">
        <v>36</v>
      </c>
      <c r="K150" s="17">
        <v>0</v>
      </c>
      <c r="L150" s="17">
        <f t="shared" si="30"/>
        <v>0.545299144385027</v>
      </c>
      <c r="M150" s="17">
        <f t="shared" si="31"/>
        <v>4.02548748663102</v>
      </c>
      <c r="N150" s="17">
        <f t="shared" si="32"/>
        <v>1.04550855555556</v>
      </c>
      <c r="O150" s="17">
        <f t="shared" si="33"/>
        <v>0.97265315944559</v>
      </c>
      <c r="P150" s="19">
        <f t="shared" si="34"/>
        <v>0</v>
      </c>
      <c r="Q150" s="17">
        <f t="shared" si="35"/>
        <v>1.34777466193707</v>
      </c>
      <c r="R150" s="17">
        <f t="shared" si="36"/>
        <v>0.199820535655249</v>
      </c>
      <c r="S150" s="17">
        <f t="shared" si="37"/>
        <v>0.0258702044819742</v>
      </c>
      <c r="T150" s="17">
        <f t="shared" si="38"/>
        <v>0.218516058586088</v>
      </c>
      <c r="U150" s="17">
        <f t="shared" si="39"/>
        <v>0</v>
      </c>
      <c r="V150" s="23">
        <f t="shared" si="40"/>
        <v>1.79198146066038</v>
      </c>
      <c r="W150" s="17">
        <v>0</v>
      </c>
      <c r="X150" s="23">
        <f t="shared" si="41"/>
        <v>1.79198146066038</v>
      </c>
      <c r="Y150" s="30" t="str">
        <f>IF(PERCENTRANK($X$4:$X$151,X150,2)&gt;=80%,"A",IF(PERCENTRANK($X$4:$X$151,X150,2)&gt;=35%,"B",IF(PERCENTRANK($X$4:$X$151,X150,2)&gt;=5%,"C","D")))</f>
        <v>D</v>
      </c>
      <c r="Z150" s="31" t="s">
        <v>2216</v>
      </c>
      <c r="AA150" s="31" t="str">
        <f t="shared" si="28"/>
        <v>D</v>
      </c>
      <c r="AB150" s="15" t="str">
        <f t="shared" si="29"/>
        <v>D</v>
      </c>
      <c r="AC150" s="32"/>
    </row>
    <row r="151" spans="1:29">
      <c r="A151" s="15">
        <v>148</v>
      </c>
      <c r="B151" s="15" t="s">
        <v>2237</v>
      </c>
      <c r="C151" s="15" t="s">
        <v>2238</v>
      </c>
      <c r="D151" s="16" t="s">
        <v>2049</v>
      </c>
      <c r="E151" s="15" t="s">
        <v>38</v>
      </c>
      <c r="F151" s="17">
        <v>44.168</v>
      </c>
      <c r="G151" s="17">
        <v>0.486807</v>
      </c>
      <c r="H151" s="17">
        <v>0</v>
      </c>
      <c r="I151" s="17">
        <v>0</v>
      </c>
      <c r="J151" s="17">
        <v>0</v>
      </c>
      <c r="K151" s="17">
        <v>0</v>
      </c>
      <c r="L151" s="17">
        <f t="shared" si="30"/>
        <v>0.0110217125520739</v>
      </c>
      <c r="M151" s="17">
        <f t="shared" si="31"/>
        <v>0</v>
      </c>
      <c r="N151" s="17">
        <f t="shared" si="32"/>
        <v>0</v>
      </c>
      <c r="O151" s="17">
        <f t="shared" si="33"/>
        <v>0</v>
      </c>
      <c r="P151" s="19">
        <f t="shared" si="34"/>
        <v>0</v>
      </c>
      <c r="Q151" s="17">
        <f t="shared" si="35"/>
        <v>0.0272415334991801</v>
      </c>
      <c r="R151" s="17">
        <f t="shared" si="36"/>
        <v>0</v>
      </c>
      <c r="S151" s="17">
        <f t="shared" si="37"/>
        <v>0</v>
      </c>
      <c r="T151" s="17">
        <f t="shared" si="38"/>
        <v>0</v>
      </c>
      <c r="U151" s="17">
        <f t="shared" si="39"/>
        <v>0</v>
      </c>
      <c r="V151" s="23">
        <f t="shared" si="40"/>
        <v>0.0272415334991801</v>
      </c>
      <c r="W151" s="17">
        <v>0</v>
      </c>
      <c r="X151" s="23">
        <f t="shared" si="41"/>
        <v>0.0272415334991801</v>
      </c>
      <c r="Y151" s="30" t="str">
        <f>IF(PERCENTRANK($X$4:$X$151,X151,2)&gt;=80%,"A",IF(PERCENTRANK($X$4:$X$151,X151,2)&gt;=35%,"B",IF(PERCENTRANK($X$4:$X$151,X151,2)&gt;=5%,"C","D")))</f>
        <v>D</v>
      </c>
      <c r="Z151" s="31"/>
      <c r="AA151" s="31" t="str">
        <f t="shared" si="28"/>
        <v>D</v>
      </c>
      <c r="AB151" s="15" t="str">
        <f t="shared" si="29"/>
        <v>D</v>
      </c>
      <c r="AC151" s="32"/>
    </row>
    <row r="152" spans="5:16">
      <c r="E152" s="33" t="s">
        <v>2239</v>
      </c>
      <c r="F152" s="34">
        <f>SUM(F4:F151)</f>
        <v>7262.31490037551</v>
      </c>
      <c r="G152" s="34">
        <f t="shared" ref="F152:K152" si="42">SUM(G4:G151)</f>
        <v>97942.5372620709</v>
      </c>
      <c r="H152" s="34">
        <f t="shared" si="42"/>
        <v>3413738.292997</v>
      </c>
      <c r="I152" s="34">
        <f t="shared" si="42"/>
        <v>230078.922662</v>
      </c>
      <c r="J152" s="34">
        <f t="shared" si="42"/>
        <v>25341</v>
      </c>
      <c r="K152" s="34">
        <f t="shared" si="42"/>
        <v>26625.849483</v>
      </c>
      <c r="L152" s="35">
        <f t="shared" si="30"/>
        <v>13.4864073791411</v>
      </c>
      <c r="M152" s="35">
        <f t="shared" si="31"/>
        <v>470.062003620979</v>
      </c>
      <c r="N152" s="35">
        <f t="shared" si="32"/>
        <v>134.712059231956</v>
      </c>
      <c r="O152" s="35">
        <f t="shared" si="33"/>
        <v>14.8372491208679</v>
      </c>
      <c r="P152" s="36">
        <f t="shared" si="34"/>
        <v>0.779961649011605</v>
      </c>
    </row>
    <row r="153" spans="5:16">
      <c r="E153" s="33" t="s">
        <v>2240</v>
      </c>
      <c r="F153" s="34"/>
      <c r="G153" s="34"/>
      <c r="H153" s="34"/>
      <c r="I153" s="34"/>
      <c r="J153" s="34"/>
      <c r="K153" s="34"/>
      <c r="L153" s="34">
        <f>L152*1.5</f>
        <v>20.2296110687117</v>
      </c>
      <c r="M153" s="34">
        <f>M152*1.5</f>
        <v>705.093005431468</v>
      </c>
      <c r="N153" s="34">
        <f>N152*1.5</f>
        <v>202.068088847934</v>
      </c>
      <c r="O153" s="34">
        <f>O152*1.5</f>
        <v>22.2558736813019</v>
      </c>
      <c r="P153" s="34">
        <f>P152*1.5</f>
        <v>1.16994247351741</v>
      </c>
    </row>
  </sheetData>
  <mergeCells count="5">
    <mergeCell ref="A2:E2"/>
    <mergeCell ref="F2:K2"/>
    <mergeCell ref="L2:P2"/>
    <mergeCell ref="Q2:X2"/>
    <mergeCell ref="Y2:AB2"/>
  </mergeCells>
  <conditionalFormatting sqref="B3">
    <cfRule type="duplicateValues" dxfId="0" priority="8"/>
  </conditionalFormatting>
  <conditionalFormatting sqref="B151">
    <cfRule type="duplicateValues" dxfId="0" priority="4"/>
  </conditionalFormatting>
  <conditionalFormatting sqref="G4:G151">
    <cfRule type="cellIs" dxfId="1" priority="1" operator="lessThan">
      <formula>200</formula>
    </cfRule>
  </conditionalFormatting>
  <conditionalFormatting sqref="B4 B5:B6 B7 B8 B9 B10 B11 B12 B13 B14 B15 B16 B17 B18 B19 B20 B21 B22 B23 B24 B25 B26 B27:B28 B29:B30 B31:B32 B33:B34 B35 B36 B37 B38 B39 B40 B41: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B114 B115 B116 B117:B118 B119 B120 B121 B122 B123 B124 B125:B126 B127 B128 B129 B130 B131 B132:B133 B134 B135 B136 B137 B138 B139:B140 B141">
    <cfRule type="duplicateValues" dxfId="0" priority="7"/>
  </conditionalFormatting>
  <conditionalFormatting sqref="B142 B143 B144 B145 B146:B147 B148:B149 B150">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测评数据</vt:lpstr>
      <vt:lpstr>农副产品测评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酱酱</cp:lastModifiedBy>
  <dcterms:created xsi:type="dcterms:W3CDTF">2022-07-06T22:57:00Z</dcterms:created>
  <dcterms:modified xsi:type="dcterms:W3CDTF">2024-01-16T00:45:39Z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3D4723CA9E154EDF93EB11EB5A4A4C3A_13</vt:lpwstr>
  </property>
</Properties>
</file>